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as-raifo10\Desktop\отчет об исполнении 127 район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ГР'!$FJ$334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EE45" i="1"/>
  <c r="ET45" i="1" s="1"/>
  <c r="EE46" i="1"/>
  <c r="ET46" i="1" s="1"/>
  <c r="EE47" i="1"/>
  <c r="ET47" i="1" s="1"/>
  <c r="EE48" i="1"/>
  <c r="ET48" i="1" s="1"/>
  <c r="EE49" i="1"/>
  <c r="ET49" i="1" s="1"/>
  <c r="EE50" i="1"/>
  <c r="ET50" i="1" s="1"/>
  <c r="EE51" i="1"/>
  <c r="ET51" i="1" s="1"/>
  <c r="EE52" i="1"/>
  <c r="ET52" i="1" s="1"/>
  <c r="EE53" i="1"/>
  <c r="ET53" i="1" s="1"/>
  <c r="EE54" i="1"/>
  <c r="ET54" i="1" s="1"/>
  <c r="EE55" i="1"/>
  <c r="ET55" i="1" s="1"/>
  <c r="EE56" i="1"/>
  <c r="ET56" i="1" s="1"/>
  <c r="EE57" i="1"/>
  <c r="ET57" i="1" s="1"/>
  <c r="EE58" i="1"/>
  <c r="ET58" i="1" s="1"/>
  <c r="EE59" i="1"/>
  <c r="ET59" i="1" s="1"/>
  <c r="EE60" i="1"/>
  <c r="ET60" i="1" s="1"/>
  <c r="EE61" i="1"/>
  <c r="ET61" i="1" s="1"/>
  <c r="EE62" i="1"/>
  <c r="ET62" i="1" s="1"/>
  <c r="EE63" i="1"/>
  <c r="ET63" i="1" s="1"/>
  <c r="EE64" i="1"/>
  <c r="ET64" i="1" s="1"/>
  <c r="EE65" i="1"/>
  <c r="ET65" i="1" s="1"/>
  <c r="EE66" i="1"/>
  <c r="ET66" i="1" s="1"/>
  <c r="EE67" i="1"/>
  <c r="ET67" i="1" s="1"/>
  <c r="EE68" i="1"/>
  <c r="ET68" i="1" s="1"/>
  <c r="EE69" i="1"/>
  <c r="ET69" i="1" s="1"/>
  <c r="EE70" i="1"/>
  <c r="ET70" i="1" s="1"/>
  <c r="EE71" i="1"/>
  <c r="ET71" i="1" s="1"/>
  <c r="EE72" i="1"/>
  <c r="ET72" i="1" s="1"/>
  <c r="EE73" i="1"/>
  <c r="ET73" i="1" s="1"/>
  <c r="EE74" i="1"/>
  <c r="ET74" i="1" s="1"/>
  <c r="EE75" i="1"/>
  <c r="ET75" i="1" s="1"/>
  <c r="EE76" i="1"/>
  <c r="ET76" i="1" s="1"/>
  <c r="EE77" i="1"/>
  <c r="ET77" i="1" s="1"/>
  <c r="DX92" i="1"/>
  <c r="EK92" i="1" s="1"/>
  <c r="EX92" i="1"/>
  <c r="DX93" i="1"/>
  <c r="EK93" i="1"/>
  <c r="EX93" i="1"/>
  <c r="DX94" i="1"/>
  <c r="EK94" i="1" s="1"/>
  <c r="DX95" i="1"/>
  <c r="EK95" i="1"/>
  <c r="EX95" i="1"/>
  <c r="DX96" i="1"/>
  <c r="EK96" i="1" s="1"/>
  <c r="EX96" i="1"/>
  <c r="DX97" i="1"/>
  <c r="EK97" i="1"/>
  <c r="EX97" i="1"/>
  <c r="DX98" i="1"/>
  <c r="EK98" i="1" s="1"/>
  <c r="DX99" i="1"/>
  <c r="EK99" i="1"/>
  <c r="EX99" i="1"/>
  <c r="DX100" i="1"/>
  <c r="EK100" i="1" s="1"/>
  <c r="EX100" i="1"/>
  <c r="DX101" i="1"/>
  <c r="EK101" i="1"/>
  <c r="EX101" i="1"/>
  <c r="DX102" i="1"/>
  <c r="EK102" i="1" s="1"/>
  <c r="DX103" i="1"/>
  <c r="EK103" i="1"/>
  <c r="EX103" i="1"/>
  <c r="DX104" i="1"/>
  <c r="EK104" i="1" s="1"/>
  <c r="EX104" i="1"/>
  <c r="DX105" i="1"/>
  <c r="EK105" i="1"/>
  <c r="EX105" i="1"/>
  <c r="DX106" i="1"/>
  <c r="EK106" i="1" s="1"/>
  <c r="DX107" i="1"/>
  <c r="EK107" i="1"/>
  <c r="EX107" i="1"/>
  <c r="DX108" i="1"/>
  <c r="EK108" i="1" s="1"/>
  <c r="EX108" i="1"/>
  <c r="DX109" i="1"/>
  <c r="EK109" i="1"/>
  <c r="EX109" i="1"/>
  <c r="DX110" i="1"/>
  <c r="EK110" i="1" s="1"/>
  <c r="DX111" i="1"/>
  <c r="EK111" i="1"/>
  <c r="EX111" i="1"/>
  <c r="DX112" i="1"/>
  <c r="EK112" i="1" s="1"/>
  <c r="EX112" i="1"/>
  <c r="DX113" i="1"/>
  <c r="EK113" i="1"/>
  <c r="EX113" i="1"/>
  <c r="DX114" i="1"/>
  <c r="EK114" i="1" s="1"/>
  <c r="DX115" i="1"/>
  <c r="EK115" i="1"/>
  <c r="EX115" i="1"/>
  <c r="DX116" i="1"/>
  <c r="EK116" i="1" s="1"/>
  <c r="EX116" i="1"/>
  <c r="DX117" i="1"/>
  <c r="EK117" i="1"/>
  <c r="EX117" i="1"/>
  <c r="DX118" i="1"/>
  <c r="EK118" i="1" s="1"/>
  <c r="DX119" i="1"/>
  <c r="EK119" i="1"/>
  <c r="EX119" i="1"/>
  <c r="DX120" i="1"/>
  <c r="EK120" i="1" s="1"/>
  <c r="EX120" i="1"/>
  <c r="DX121" i="1"/>
  <c r="EK121" i="1"/>
  <c r="EX121" i="1"/>
  <c r="DX122" i="1"/>
  <c r="EK122" i="1" s="1"/>
  <c r="DX123" i="1"/>
  <c r="EK123" i="1"/>
  <c r="EX123" i="1"/>
  <c r="DX124" i="1"/>
  <c r="EK124" i="1" s="1"/>
  <c r="EX124" i="1"/>
  <c r="DX125" i="1"/>
  <c r="EK125" i="1"/>
  <c r="EX125" i="1"/>
  <c r="DX126" i="1"/>
  <c r="EK126" i="1" s="1"/>
  <c r="DX127" i="1"/>
  <c r="EK127" i="1"/>
  <c r="EX127" i="1"/>
  <c r="DX128" i="1"/>
  <c r="EK128" i="1" s="1"/>
  <c r="EX128" i="1"/>
  <c r="DX129" i="1"/>
  <c r="EK129" i="1"/>
  <c r="EX129" i="1"/>
  <c r="DX130" i="1"/>
  <c r="EK130" i="1" s="1"/>
  <c r="DX131" i="1"/>
  <c r="EK131" i="1"/>
  <c r="EX131" i="1"/>
  <c r="DX132" i="1"/>
  <c r="EK132" i="1" s="1"/>
  <c r="EX132" i="1"/>
  <c r="DX133" i="1"/>
  <c r="EK133" i="1"/>
  <c r="EX133" i="1"/>
  <c r="DX134" i="1"/>
  <c r="EK134" i="1" s="1"/>
  <c r="DX135" i="1"/>
  <c r="EK135" i="1"/>
  <c r="EX135" i="1"/>
  <c r="DX136" i="1"/>
  <c r="EK136" i="1" s="1"/>
  <c r="EX136" i="1"/>
  <c r="DX137" i="1"/>
  <c r="EK137" i="1"/>
  <c r="EX137" i="1"/>
  <c r="DX138" i="1"/>
  <c r="EK138" i="1" s="1"/>
  <c r="DX139" i="1"/>
  <c r="EK139" i="1"/>
  <c r="EX139" i="1"/>
  <c r="DX140" i="1"/>
  <c r="EK140" i="1" s="1"/>
  <c r="EX140" i="1"/>
  <c r="DX141" i="1"/>
  <c r="EK141" i="1"/>
  <c r="EX141" i="1"/>
  <c r="DX142" i="1"/>
  <c r="EK142" i="1" s="1"/>
  <c r="DX143" i="1"/>
  <c r="EK143" i="1" s="1"/>
  <c r="EX143" i="1"/>
  <c r="DX144" i="1"/>
  <c r="EK144" i="1"/>
  <c r="EX144" i="1"/>
  <c r="DX145" i="1"/>
  <c r="EK145" i="1" s="1"/>
  <c r="EX145" i="1"/>
  <c r="DX146" i="1"/>
  <c r="EK146" i="1"/>
  <c r="EX146" i="1"/>
  <c r="DX147" i="1"/>
  <c r="EK147" i="1" s="1"/>
  <c r="EX147" i="1"/>
  <c r="DX148" i="1"/>
  <c r="EK148" i="1"/>
  <c r="EX148" i="1"/>
  <c r="DX149" i="1"/>
  <c r="EK149" i="1" s="1"/>
  <c r="EX149" i="1"/>
  <c r="DX150" i="1"/>
  <c r="EK150" i="1"/>
  <c r="EX150" i="1"/>
  <c r="DX151" i="1"/>
  <c r="EK151" i="1" s="1"/>
  <c r="EX151" i="1"/>
  <c r="DX152" i="1"/>
  <c r="EK152" i="1"/>
  <c r="EX152" i="1"/>
  <c r="DX153" i="1"/>
  <c r="EK153" i="1" s="1"/>
  <c r="EX153" i="1"/>
  <c r="DX154" i="1"/>
  <c r="EK154" i="1"/>
  <c r="EX154" i="1"/>
  <c r="DX155" i="1"/>
  <c r="EK155" i="1" s="1"/>
  <c r="EX155" i="1"/>
  <c r="DX156" i="1"/>
  <c r="EK156" i="1"/>
  <c r="EX156" i="1"/>
  <c r="DX157" i="1"/>
  <c r="EK157" i="1" s="1"/>
  <c r="EX157" i="1"/>
  <c r="DX158" i="1"/>
  <c r="EK158" i="1"/>
  <c r="EX158" i="1"/>
  <c r="DX159" i="1"/>
  <c r="EK159" i="1" s="1"/>
  <c r="EX159" i="1"/>
  <c r="DX160" i="1"/>
  <c r="EK160" i="1"/>
  <c r="EX160" i="1"/>
  <c r="DX161" i="1"/>
  <c r="EK161" i="1" s="1"/>
  <c r="EX161" i="1"/>
  <c r="DX162" i="1"/>
  <c r="EK162" i="1"/>
  <c r="EX162" i="1"/>
  <c r="DX163" i="1"/>
  <c r="EK163" i="1" s="1"/>
  <c r="EX163" i="1"/>
  <c r="DX164" i="1"/>
  <c r="EK164" i="1"/>
  <c r="EX164" i="1"/>
  <c r="DX165" i="1"/>
  <c r="EK165" i="1" s="1"/>
  <c r="EX165" i="1"/>
  <c r="DX166" i="1"/>
  <c r="EK166" i="1"/>
  <c r="EX166" i="1"/>
  <c r="DX167" i="1"/>
  <c r="EK167" i="1" s="1"/>
  <c r="EX167" i="1"/>
  <c r="DX168" i="1"/>
  <c r="EK168" i="1"/>
  <c r="EX168" i="1"/>
  <c r="DX169" i="1"/>
  <c r="EK169" i="1" s="1"/>
  <c r="EX169" i="1"/>
  <c r="DX170" i="1"/>
  <c r="EK170" i="1"/>
  <c r="EX170" i="1"/>
  <c r="DX171" i="1"/>
  <c r="EK171" i="1" s="1"/>
  <c r="EX171" i="1"/>
  <c r="DX172" i="1"/>
  <c r="EK172" i="1"/>
  <c r="EX172" i="1"/>
  <c r="DX173" i="1"/>
  <c r="EK173" i="1" s="1"/>
  <c r="EX173" i="1"/>
  <c r="DX174" i="1"/>
  <c r="EK174" i="1"/>
  <c r="EX174" i="1"/>
  <c r="DX175" i="1"/>
  <c r="EK175" i="1" s="1"/>
  <c r="EX175" i="1"/>
  <c r="DX176" i="1"/>
  <c r="EK176" i="1"/>
  <c r="EX176" i="1"/>
  <c r="DX177" i="1"/>
  <c r="EK177" i="1" s="1"/>
  <c r="EX177" i="1"/>
  <c r="DX178" i="1"/>
  <c r="EK178" i="1"/>
  <c r="EX178" i="1"/>
  <c r="DX179" i="1"/>
  <c r="EK179" i="1" s="1"/>
  <c r="EX179" i="1"/>
  <c r="DX180" i="1"/>
  <c r="EK180" i="1"/>
  <c r="EX180" i="1"/>
  <c r="DX181" i="1"/>
  <c r="EK181" i="1" s="1"/>
  <c r="EX181" i="1"/>
  <c r="DX182" i="1"/>
  <c r="EK182" i="1"/>
  <c r="EX182" i="1"/>
  <c r="DX183" i="1"/>
  <c r="EK183" i="1" s="1"/>
  <c r="EX183" i="1"/>
  <c r="DX184" i="1"/>
  <c r="EK184" i="1"/>
  <c r="EX184" i="1"/>
  <c r="DX185" i="1"/>
  <c r="EK185" i="1" s="1"/>
  <c r="EX185" i="1"/>
  <c r="DX186" i="1"/>
  <c r="EK186" i="1"/>
  <c r="EX186" i="1"/>
  <c r="DX187" i="1"/>
  <c r="EK187" i="1" s="1"/>
  <c r="EX187" i="1"/>
  <c r="DX188" i="1"/>
  <c r="EK188" i="1"/>
  <c r="EX188" i="1"/>
  <c r="DX189" i="1"/>
  <c r="EK189" i="1" s="1"/>
  <c r="EX189" i="1"/>
  <c r="DX190" i="1"/>
  <c r="EK190" i="1"/>
  <c r="EX190" i="1"/>
  <c r="DX191" i="1"/>
  <c r="EK191" i="1" s="1"/>
  <c r="EX191" i="1"/>
  <c r="DX192" i="1"/>
  <c r="EK192" i="1"/>
  <c r="EX192" i="1"/>
  <c r="DX193" i="1"/>
  <c r="EK193" i="1" s="1"/>
  <c r="EX193" i="1"/>
  <c r="DX194" i="1"/>
  <c r="EK194" i="1"/>
  <c r="EX194" i="1"/>
  <c r="DX195" i="1"/>
  <c r="EK195" i="1" s="1"/>
  <c r="EX195" i="1"/>
  <c r="DX196" i="1"/>
  <c r="EK196" i="1"/>
  <c r="EX196" i="1"/>
  <c r="DX197" i="1"/>
  <c r="EK197" i="1" s="1"/>
  <c r="EX197" i="1"/>
  <c r="DX198" i="1"/>
  <c r="EK198" i="1"/>
  <c r="EX198" i="1"/>
  <c r="DX199" i="1"/>
  <c r="EK199" i="1" s="1"/>
  <c r="EX199" i="1"/>
  <c r="DX200" i="1"/>
  <c r="EK200" i="1"/>
  <c r="EX200" i="1"/>
  <c r="DX201" i="1"/>
  <c r="EK201" i="1" s="1"/>
  <c r="EX201" i="1"/>
  <c r="DX202" i="1"/>
  <c r="EK202" i="1"/>
  <c r="EX202" i="1"/>
  <c r="DX203" i="1"/>
  <c r="EK203" i="1" s="1"/>
  <c r="EX203" i="1"/>
  <c r="DX204" i="1"/>
  <c r="EK204" i="1"/>
  <c r="EX204" i="1"/>
  <c r="DX205" i="1"/>
  <c r="EK205" i="1" s="1"/>
  <c r="EX205" i="1"/>
  <c r="DX206" i="1"/>
  <c r="EK206" i="1"/>
  <c r="EX206" i="1"/>
  <c r="DX207" i="1"/>
  <c r="EK207" i="1" s="1"/>
  <c r="EX207" i="1"/>
  <c r="DX208" i="1"/>
  <c r="EK208" i="1"/>
  <c r="EX208" i="1"/>
  <c r="DX209" i="1"/>
  <c r="EK209" i="1" s="1"/>
  <c r="EX209" i="1"/>
  <c r="DX210" i="1"/>
  <c r="EK210" i="1"/>
  <c r="EX210" i="1"/>
  <c r="DX211" i="1"/>
  <c r="EK211" i="1" s="1"/>
  <c r="EX211" i="1"/>
  <c r="DX212" i="1"/>
  <c r="EK212" i="1"/>
  <c r="EX212" i="1"/>
  <c r="DX213" i="1"/>
  <c r="EK213" i="1" s="1"/>
  <c r="EX213" i="1"/>
  <c r="DX214" i="1"/>
  <c r="EK214" i="1"/>
  <c r="EX214" i="1"/>
  <c r="DX215" i="1"/>
  <c r="EK215" i="1" s="1"/>
  <c r="EX215" i="1"/>
  <c r="DX216" i="1"/>
  <c r="EK216" i="1"/>
  <c r="EX216" i="1"/>
  <c r="DX217" i="1"/>
  <c r="EK217" i="1" s="1"/>
  <c r="EX217" i="1"/>
  <c r="DX218" i="1"/>
  <c r="EK218" i="1"/>
  <c r="EX218" i="1"/>
  <c r="DX219" i="1"/>
  <c r="EK219" i="1" s="1"/>
  <c r="EX219" i="1"/>
  <c r="DX220" i="1"/>
  <c r="EK220" i="1"/>
  <c r="EX220" i="1"/>
  <c r="DX221" i="1"/>
  <c r="EK221" i="1" s="1"/>
  <c r="EX221" i="1"/>
  <c r="DX222" i="1"/>
  <c r="EK222" i="1"/>
  <c r="EX222" i="1"/>
  <c r="DX223" i="1"/>
  <c r="EK223" i="1" s="1"/>
  <c r="EX223" i="1"/>
  <c r="DX224" i="1"/>
  <c r="EK224" i="1"/>
  <c r="EX224" i="1"/>
  <c r="DX225" i="1"/>
  <c r="EK225" i="1" s="1"/>
  <c r="EX225" i="1"/>
  <c r="DX226" i="1"/>
  <c r="EK226" i="1"/>
  <c r="EX226" i="1"/>
  <c r="DX227" i="1"/>
  <c r="EK227" i="1" s="1"/>
  <c r="EX227" i="1"/>
  <c r="DX228" i="1"/>
  <c r="EK228" i="1"/>
  <c r="EX228" i="1"/>
  <c r="DX229" i="1"/>
  <c r="EK229" i="1" s="1"/>
  <c r="EX229" i="1"/>
  <c r="DX230" i="1"/>
  <c r="EK230" i="1"/>
  <c r="EX230" i="1"/>
  <c r="DX231" i="1"/>
  <c r="EK231" i="1" s="1"/>
  <c r="EX231" i="1"/>
  <c r="DX232" i="1"/>
  <c r="EK232" i="1"/>
  <c r="EX232" i="1"/>
  <c r="DX233" i="1"/>
  <c r="EK233" i="1" s="1"/>
  <c r="EX233" i="1"/>
  <c r="DX234" i="1"/>
  <c r="EK234" i="1"/>
  <c r="EX234" i="1"/>
  <c r="DX235" i="1"/>
  <c r="EK235" i="1" s="1"/>
  <c r="EX235" i="1"/>
  <c r="DX236" i="1"/>
  <c r="EK236" i="1"/>
  <c r="EX236" i="1"/>
  <c r="DX237" i="1"/>
  <c r="EK237" i="1" s="1"/>
  <c r="EX237" i="1"/>
  <c r="DX238" i="1"/>
  <c r="EK238" i="1"/>
  <c r="EX238" i="1"/>
  <c r="DX239" i="1"/>
  <c r="EK239" i="1" s="1"/>
  <c r="EX239" i="1"/>
  <c r="DX240" i="1"/>
  <c r="EK240" i="1"/>
  <c r="EX240" i="1"/>
  <c r="DX241" i="1"/>
  <c r="EK241" i="1" s="1"/>
  <c r="EX241" i="1"/>
  <c r="DX242" i="1"/>
  <c r="EK242" i="1"/>
  <c r="EX242" i="1"/>
  <c r="DX243" i="1"/>
  <c r="EK243" i="1" s="1"/>
  <c r="EX243" i="1"/>
  <c r="DX244" i="1"/>
  <c r="EK244" i="1"/>
  <c r="EX244" i="1"/>
  <c r="DX245" i="1"/>
  <c r="EK245" i="1" s="1"/>
  <c r="EX245" i="1"/>
  <c r="DX246" i="1"/>
  <c r="EK246" i="1"/>
  <c r="EX246" i="1"/>
  <c r="DX247" i="1"/>
  <c r="EK247" i="1" s="1"/>
  <c r="EX247" i="1"/>
  <c r="DX248" i="1"/>
  <c r="EK248" i="1"/>
  <c r="EX248" i="1"/>
  <c r="DX249" i="1"/>
  <c r="EK249" i="1" s="1"/>
  <c r="EX249" i="1"/>
  <c r="DX250" i="1"/>
  <c r="EK250" i="1"/>
  <c r="EX250" i="1"/>
  <c r="DX251" i="1"/>
  <c r="EK251" i="1" s="1"/>
  <c r="EX251" i="1"/>
  <c r="DX252" i="1"/>
  <c r="EK252" i="1"/>
  <c r="EX252" i="1"/>
  <c r="DX253" i="1"/>
  <c r="EK253" i="1" s="1"/>
  <c r="EX253" i="1"/>
  <c r="DX254" i="1"/>
  <c r="EK254" i="1"/>
  <c r="EX254" i="1"/>
  <c r="DX255" i="1"/>
  <c r="EK255" i="1" s="1"/>
  <c r="EX255" i="1"/>
  <c r="DX256" i="1"/>
  <c r="EK256" i="1"/>
  <c r="EX256" i="1"/>
  <c r="DX257" i="1"/>
  <c r="EK257" i="1" s="1"/>
  <c r="EX257" i="1"/>
  <c r="DX258" i="1"/>
  <c r="EK258" i="1"/>
  <c r="EX258" i="1"/>
  <c r="DX259" i="1"/>
  <c r="EK259" i="1" s="1"/>
  <c r="EX259" i="1"/>
  <c r="DX260" i="1"/>
  <c r="EK260" i="1"/>
  <c r="EX260" i="1"/>
  <c r="DX261" i="1"/>
  <c r="EK261" i="1" s="1"/>
  <c r="EX261" i="1"/>
  <c r="DX262" i="1"/>
  <c r="EK262" i="1"/>
  <c r="EX262" i="1"/>
  <c r="DX263" i="1"/>
  <c r="EK263" i="1" s="1"/>
  <c r="EX263" i="1"/>
  <c r="DX264" i="1"/>
  <c r="EK264" i="1"/>
  <c r="EX264" i="1"/>
  <c r="DX265" i="1"/>
  <c r="EK265" i="1" s="1"/>
  <c r="EX265" i="1"/>
  <c r="DX266" i="1"/>
  <c r="EK266" i="1"/>
  <c r="EX266" i="1"/>
  <c r="DX267" i="1"/>
  <c r="EK267" i="1" s="1"/>
  <c r="EX267" i="1"/>
  <c r="DX268" i="1"/>
  <c r="EK268" i="1"/>
  <c r="EX268" i="1"/>
  <c r="DX269" i="1"/>
  <c r="EK269" i="1" s="1"/>
  <c r="EX269" i="1"/>
  <c r="DX270" i="1"/>
  <c r="EK270" i="1"/>
  <c r="EX270" i="1"/>
  <c r="DX271" i="1"/>
  <c r="EK271" i="1" s="1"/>
  <c r="EX271" i="1"/>
  <c r="DX272" i="1"/>
  <c r="EK272" i="1"/>
  <c r="EX272" i="1"/>
  <c r="DX273" i="1"/>
  <c r="EK273" i="1" s="1"/>
  <c r="EX273" i="1"/>
  <c r="DX274" i="1"/>
  <c r="EK274" i="1"/>
  <c r="EX274" i="1"/>
  <c r="DX275" i="1"/>
  <c r="EK275" i="1" s="1"/>
  <c r="EX275" i="1"/>
  <c r="DX276" i="1"/>
  <c r="EK276" i="1"/>
  <c r="EX276" i="1"/>
  <c r="DX277" i="1"/>
  <c r="EK277" i="1" s="1"/>
  <c r="EX277" i="1"/>
  <c r="DX278" i="1"/>
  <c r="EK278" i="1"/>
  <c r="EX278" i="1"/>
  <c r="DX279" i="1"/>
  <c r="EK279" i="1" s="1"/>
  <c r="EX279" i="1"/>
  <c r="DX280" i="1"/>
  <c r="EK280" i="1"/>
  <c r="EX280" i="1"/>
  <c r="DX281" i="1"/>
  <c r="EK281" i="1" s="1"/>
  <c r="EX281" i="1"/>
  <c r="DX282" i="1"/>
  <c r="EK282" i="1"/>
  <c r="EX282" i="1"/>
  <c r="DX283" i="1"/>
  <c r="EK283" i="1" s="1"/>
  <c r="EX283" i="1"/>
  <c r="DX284" i="1"/>
  <c r="EK284" i="1"/>
  <c r="EX284" i="1"/>
  <c r="DX285" i="1"/>
  <c r="EK285" i="1" s="1"/>
  <c r="EX285" i="1"/>
  <c r="DX286" i="1"/>
  <c r="EK286" i="1"/>
  <c r="EX286" i="1"/>
  <c r="DX287" i="1"/>
  <c r="EK287" i="1" s="1"/>
  <c r="EX287" i="1"/>
  <c r="DX288" i="1"/>
  <c r="EK288" i="1"/>
  <c r="EX288" i="1"/>
  <c r="DX289" i="1"/>
  <c r="EK289" i="1" s="1"/>
  <c r="EX289" i="1"/>
  <c r="DX290" i="1"/>
  <c r="EK290" i="1"/>
  <c r="EX290" i="1"/>
  <c r="DX291" i="1"/>
  <c r="EK291" i="1" s="1"/>
  <c r="EX291" i="1"/>
  <c r="DX292" i="1"/>
  <c r="EK292" i="1"/>
  <c r="EX292" i="1"/>
  <c r="DX293" i="1"/>
  <c r="EK293" i="1" s="1"/>
  <c r="EX293" i="1"/>
  <c r="DX294" i="1"/>
  <c r="EK294" i="1"/>
  <c r="EX294" i="1"/>
  <c r="DX295" i="1"/>
  <c r="EK295" i="1" s="1"/>
  <c r="EX295" i="1"/>
  <c r="DX296" i="1"/>
  <c r="EK296" i="1"/>
  <c r="EX296" i="1"/>
  <c r="DX297" i="1"/>
  <c r="EK297" i="1" s="1"/>
  <c r="EX297" i="1"/>
  <c r="DX298" i="1"/>
  <c r="EK298" i="1"/>
  <c r="EX298" i="1"/>
  <c r="DX299" i="1"/>
  <c r="EE311" i="1"/>
  <c r="ET311" i="1"/>
  <c r="EE312" i="1"/>
  <c r="ET312" i="1"/>
  <c r="EE313" i="1"/>
  <c r="ET313" i="1"/>
  <c r="EE314" i="1"/>
  <c r="ET314" i="1"/>
  <c r="EE315" i="1"/>
  <c r="ET315" i="1"/>
  <c r="EE316" i="1"/>
  <c r="ET316" i="1"/>
  <c r="EE317" i="1"/>
  <c r="EE318" i="1"/>
  <c r="EE319" i="1"/>
  <c r="EE320" i="1"/>
  <c r="EE321" i="1"/>
  <c r="EE322" i="1"/>
  <c r="EE323" i="1"/>
  <c r="EE324" i="1"/>
  <c r="EE325" i="1"/>
  <c r="EX142" i="1" l="1"/>
  <c r="EX138" i="1"/>
  <c r="EX134" i="1"/>
  <c r="EX130" i="1"/>
  <c r="EX126" i="1"/>
  <c r="EX122" i="1"/>
  <c r="EX118" i="1"/>
  <c r="EX114" i="1"/>
  <c r="EX110" i="1"/>
  <c r="EX106" i="1"/>
  <c r="EX102" i="1"/>
  <c r="EX98" i="1"/>
  <c r="EX94" i="1"/>
</calcChain>
</file>

<file path=xl/sharedStrings.xml><?xml version="1.0" encoding="utf-8"?>
<sst xmlns="http://schemas.openxmlformats.org/spreadsheetml/2006/main" count="631" uniqueCount="432">
  <si>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</si>
  <si>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</si>
  <si>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</si>
  <si>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</si>
  <si>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</si>
  <si>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</si>
  <si>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</si>
  <si>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</si>
  <si>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</si>
  <si>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</si>
  <si>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</si>
  <si>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</si>
  <si>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</si>
  <si>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</si>
  <si>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</si>
  <si>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</si>
  <si>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01.08.2021 г.</t>
  </si>
  <si>
    <t>11.02.2022</t>
  </si>
  <si>
    <t>noname</t>
  </si>
  <si>
    <t>бюджет Апастовского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</si>
  <si>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</si>
  <si>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</si>
  <si>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</si>
  <si>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</si>
  <si>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</si>
  <si>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</si>
  <si>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</si>
  <si>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</si>
  <si>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</si>
  <si>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</si>
  <si>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</si>
  <si>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</si>
  <si>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</si>
  <si>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</si>
  <si>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</si>
  <si>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</si>
  <si>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</si>
  <si>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</si>
  <si>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</si>
  <si>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00010102030010000110111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</si>
  <si>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</si>
  <si>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00010102040010000110111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</si>
  <si>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</si>
  <si>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00010302231010000110111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</si>
  <si>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</si>
  <si>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00010302241010000110111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</si>
  <si>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</si>
  <si>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00010302251010000110111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</si>
  <si>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</si>
  <si>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00010302261010000110111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</si>
  <si>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</si>
  <si>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00010501011010000110111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</si>
  <si>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</si>
  <si>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00010501012010000110111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</si>
  <si>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</si>
  <si>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00010501021010000110111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</si>
  <si>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</si>
  <si>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00010501022010000110111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</si>
  <si>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</si>
  <si>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00010502010020000110111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</si>
  <si>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</si>
  <si>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00010502020020000110111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</si>
  <si>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</si>
  <si>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</si>
  <si>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Единый сельскохозяйственный налог (за налоговые периоды, истекшие до 1 января 2011 года) (пени по соответствующему платежу)</t>
  </si>
  <si>
    <t>00010503020010000110111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</si>
  <si>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</si>
  <si>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00010504020020000110111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</si>
  <si>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</si>
  <si>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00010803010010000110112</t>
  </si>
  <si>
    <t>Государственная пошлина за выдачу разрешения на установку рекламной продукции(прочие поступления)</t>
  </si>
  <si>
    <t>00010807150010000110112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</si>
  <si>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</si>
  <si>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00010907033050000110112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</si>
  <si>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 (пени по соответствующему платежу)</t>
  </si>
  <si>
    <t>00010911020020000110111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</si>
  <si>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</si>
  <si>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00011105013050000120123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</si>
  <si>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</si>
  <si>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00011105035050000120121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</si>
  <si>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</si>
  <si>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00011105075050000120121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</si>
  <si>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</si>
  <si>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00011201010010000120123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</si>
  <si>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</si>
  <si>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00011201030010000120123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</si>
  <si>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</si>
  <si>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00011201041010000120123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</si>
  <si>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</si>
  <si>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00011302065050000130135</t>
  </si>
  <si>
    <t>Прочие доходы от компенсации затрат бюджетов муниципальных районов</t>
  </si>
  <si>
    <t>00011302995050000130134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</si>
  <si>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</si>
  <si>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</si>
  <si>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</si>
  <si>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</si>
  <si>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</si>
  <si>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</si>
  <si>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</si>
  <si>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00011601053010000140145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</si>
  <si>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</si>
  <si>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00011601063010000140145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</si>
  <si>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</si>
  <si>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00011601082010000140145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</si>
  <si>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</si>
  <si>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00011601154010000140145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</si>
  <si>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</si>
  <si>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00011601203010000140145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</si>
  <si>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</si>
  <si>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00011607010050000140145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</si>
  <si>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</si>
  <si>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</si>
  <si>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</si>
  <si>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00011610123010000140145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</si>
  <si>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</si>
  <si>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00011610129010000140145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</si>
  <si>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</si>
  <si>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00011611050010000140145</t>
  </si>
  <si>
    <t>Дотации бюджетам муниципальных районов на выравнивание бюджетной обеспеченности</t>
  </si>
  <si>
    <t>00020215001050000150151</t>
  </si>
  <si>
    <t>Субсидия на организацию бесплатного горячего питания обущающихся, получающих начальное общее образование</t>
  </si>
  <si>
    <t>00020225304050000150151</t>
  </si>
  <si>
    <t>Субсидии бюджетам муниципальных районов на обеспечение комплексного развития сельских территорий</t>
  </si>
  <si>
    <t>00020225576050000150151</t>
  </si>
  <si>
    <t>Прочие субсидии бюджетам муниципальных районов</t>
  </si>
  <si>
    <t>00020229999050000150151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</si>
  <si>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</si>
  <si>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</si>
  <si>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</si>
  <si>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</si>
  <si>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</si>
  <si>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</si>
  <si>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</si>
  <si>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00020235120050000150151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</si>
  <si>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</si>
  <si>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00020235303050000150151</t>
  </si>
  <si>
    <t>Субвенции бюджетам муниципальных районов на проведение Всероссийской переписи населения 2020 года</t>
  </si>
  <si>
    <t>00020235469050000150151</t>
  </si>
  <si>
    <t>Субвенции бюджетам муниципальных районов на государственную регистрацию актов гражданского состояния</t>
  </si>
  <si>
    <t>00020235930050000150151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</si>
  <si>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</si>
  <si>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</si>
  <si>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</si>
  <si>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00020245160050000150151</t>
  </si>
  <si>
    <t>Прочие межбюджетные трансферты, передаваемые бюджетам муниципальных районов</t>
  </si>
  <si>
    <t>00020249999050000150151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</si>
  <si>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</si>
  <si>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</si>
  <si>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</si>
  <si>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</si>
  <si>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</si>
  <si>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</si>
  <si>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</si>
  <si>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</si>
  <si>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</si>
  <si>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</si>
  <si>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</si>
  <si>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</si>
  <si>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</si>
  <si>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</si>
  <si>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</si>
  <si>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</si>
  <si>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</si>
  <si>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00001032410125390121211</t>
  </si>
  <si>
    <t>00001032410125390129213</t>
  </si>
  <si>
    <t>00001039900002040121211</t>
  </si>
  <si>
    <t>Социальные пособия и компенсации персоналу в денежной форме</t>
  </si>
  <si>
    <t>00001039900002040121266</t>
  </si>
  <si>
    <t>Прочие несоциальные выплаты персоналу в денежной форме</t>
  </si>
  <si>
    <t>00001039900002040122212</t>
  </si>
  <si>
    <t>Прочие работы, услуги</t>
  </si>
  <si>
    <t>00001039900002040122226</t>
  </si>
  <si>
    <t>00001039900002040129213</t>
  </si>
  <si>
    <t>Услуги связи</t>
  </si>
  <si>
    <t>00001039900002040244221</t>
  </si>
  <si>
    <t>Транспортные услуги</t>
  </si>
  <si>
    <t>00001039900002040244222</t>
  </si>
  <si>
    <t>Коммунальные услуги</t>
  </si>
  <si>
    <t>00001039900002040244223</t>
  </si>
  <si>
    <t>Работы, услуги по содержанию имущества</t>
  </si>
  <si>
    <t>00001039900002040244225</t>
  </si>
  <si>
    <t>00001039900002040244226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</si>
  <si>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</si>
  <si>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</si>
  <si>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</si>
  <si>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</si>
  <si>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Увеличение стоимости прочих материальных запасов</t>
  </si>
  <si>
    <t>00001039900002040244346</t>
  </si>
  <si>
    <t>00001039900002040247223</t>
  </si>
  <si>
    <t>Налоги, пошлины и сборы</t>
  </si>
  <si>
    <t>00001039900002040852291</t>
  </si>
  <si>
    <t>Иные выплаты текущего характера организациям</t>
  </si>
  <si>
    <t>00001039900002040853297</t>
  </si>
  <si>
    <t>00001040220825302121211</t>
  </si>
  <si>
    <t>00001040220825302129213</t>
  </si>
  <si>
    <t>00001049900002040121211</t>
  </si>
  <si>
    <t>00001049900002040121266</t>
  </si>
  <si>
    <t>00001049900002040122212</t>
  </si>
  <si>
    <t>00001049900002040122226</t>
  </si>
  <si>
    <t>00001049900002040129213</t>
  </si>
  <si>
    <t>00001049900002040244221</t>
  </si>
  <si>
    <t>00001049900002040244222</t>
  </si>
  <si>
    <t>00001049900002040244223</t>
  </si>
  <si>
    <t>00001049900002040244225</t>
  </si>
  <si>
    <t>00001049900002040244226</t>
  </si>
  <si>
    <t>00001049900002040244227</t>
  </si>
  <si>
    <t>Увеличение стоимости основных средств</t>
  </si>
  <si>
    <t>00001049900002040244310</t>
  </si>
  <si>
    <t>00001049900002040244343</t>
  </si>
  <si>
    <t>00001049900002040244346</t>
  </si>
  <si>
    <t>00001049900002040247223</t>
  </si>
  <si>
    <t>00001049900002040852291</t>
  </si>
  <si>
    <t>00001049900025240121211</t>
  </si>
  <si>
    <t>00001049900025240129213</t>
  </si>
  <si>
    <t>00001059900051200244221</t>
  </si>
  <si>
    <t>00001059900051200244226</t>
  </si>
  <si>
    <t>00001059900051200244346</t>
  </si>
  <si>
    <t>00001069900002040121211</t>
  </si>
  <si>
    <t>00001069900002040122212</t>
  </si>
  <si>
    <t>00001069900002040122226</t>
  </si>
  <si>
    <t>00001069900002040129213</t>
  </si>
  <si>
    <t>00001069900002040244221</t>
  </si>
  <si>
    <t>00001069900002040244222</t>
  </si>
  <si>
    <t>00001069900002040244223</t>
  </si>
  <si>
    <t>00001069900002040244225</t>
  </si>
  <si>
    <t>00001069900002040244226</t>
  </si>
  <si>
    <t>00001069900002040244227</t>
  </si>
  <si>
    <t>00001069900002040244310</t>
  </si>
  <si>
    <t>00001069900002040244343</t>
  </si>
  <si>
    <t>00001069900002040244346</t>
  </si>
  <si>
    <t>Увеличение стоимости прочих материальных запасов однократного применения</t>
  </si>
  <si>
    <t>00001069900002040244349</t>
  </si>
  <si>
    <t>00001069900002040247223</t>
  </si>
  <si>
    <t>00001069900002040852291</t>
  </si>
  <si>
    <t>00001069900002040853297</t>
  </si>
  <si>
    <t>Расходы</t>
  </si>
  <si>
    <t>00001119900007411870200</t>
  </si>
  <si>
    <t>00001130350325330111211</t>
  </si>
  <si>
    <t>00001130350325330119213</t>
  </si>
  <si>
    <t>000011308Е0144020111211</t>
  </si>
  <si>
    <t>000011308Е0144020119213</t>
  </si>
  <si>
    <t>000011308Е0144020244346</t>
  </si>
  <si>
    <t>00001131900121910244227</t>
  </si>
  <si>
    <t>00001139900002040121211</t>
  </si>
  <si>
    <t>00001139900002040122212</t>
  </si>
  <si>
    <t>00001139900002040122226</t>
  </si>
  <si>
    <t>00001139900002040129213</t>
  </si>
  <si>
    <t>00001139900002040244221</t>
  </si>
  <si>
    <t>00001139900002040244223</t>
  </si>
  <si>
    <t>00001139900002040244225</t>
  </si>
  <si>
    <t>00001139900002040244226</t>
  </si>
  <si>
    <t>00001139900002040244227</t>
  </si>
  <si>
    <t>00001139900002040244343</t>
  </si>
  <si>
    <t>00001139900002040244346</t>
  </si>
  <si>
    <t>00001139900002040247223</t>
  </si>
  <si>
    <t>00001139900002043244226</t>
  </si>
  <si>
    <t>00001139900002950851291</t>
  </si>
  <si>
    <t>00001139900025260111211</t>
  </si>
  <si>
    <t>00001139900025260119213</t>
  </si>
  <si>
    <t>00001139900025270111211</t>
  </si>
  <si>
    <t>00001139900025270119213</t>
  </si>
  <si>
    <t>00001139900025340244310</t>
  </si>
  <si>
    <t>00001139900025350111211</t>
  </si>
  <si>
    <t>00001139900025350119213</t>
  </si>
  <si>
    <t>00001139900029900111211</t>
  </si>
  <si>
    <t>00001139900029900111266</t>
  </si>
  <si>
    <t>00001139900029900119213</t>
  </si>
  <si>
    <t>00001139900029900244221</t>
  </si>
  <si>
    <t>00001139900029900244225</t>
  </si>
  <si>
    <t>00001139900029900244226</t>
  </si>
  <si>
    <t>00001139900029900244310</t>
  </si>
  <si>
    <t>00001139900029900244343</t>
  </si>
  <si>
    <t>00001139900029900244346</t>
  </si>
  <si>
    <t>00001139900054690244221</t>
  </si>
  <si>
    <t>00001139900054690244222</t>
  </si>
  <si>
    <t>Арендная плата за пользование имуществом (за исключением земельных участков и других обособленных природных объектов)</t>
  </si>
  <si>
    <t>00001139900054690244224</t>
  </si>
  <si>
    <t>00001139900054690244226</t>
  </si>
  <si>
    <t>00001139900059300121211</t>
  </si>
  <si>
    <t>00001139900059300121266</t>
  </si>
  <si>
    <t>00001139900059300129213</t>
  </si>
  <si>
    <t>00001139900092030244226</t>
  </si>
  <si>
    <t>00001139900092030244349</t>
  </si>
  <si>
    <t>Пособия по социальной помощи населению в натуральной форме</t>
  </si>
  <si>
    <t>00001139900092030323263</t>
  </si>
  <si>
    <t>00001139900097071244226</t>
  </si>
  <si>
    <t>Перечисления другим бюджетам бюджетной системы Российской Федерации</t>
  </si>
  <si>
    <t>00002039900051180530251</t>
  </si>
  <si>
    <t>00003100700022670111211</t>
  </si>
  <si>
    <t>00003100700022670119213</t>
  </si>
  <si>
    <t>00003100700022670244221</t>
  </si>
  <si>
    <t>00003100700022670244222</t>
  </si>
  <si>
    <t>00003100700022670244223</t>
  </si>
  <si>
    <t>00003100700022670244225</t>
  </si>
  <si>
    <t>00003100700022670244226</t>
  </si>
  <si>
    <t>00003100700022670244310</t>
  </si>
  <si>
    <t>00003100700022670244346</t>
  </si>
  <si>
    <t>00003100700022670247223</t>
  </si>
  <si>
    <t>00003100700022670852291</t>
  </si>
  <si>
    <t>00003149900022700111211</t>
  </si>
  <si>
    <t>00003149900022700111266</t>
  </si>
  <si>
    <t>00003149900022700119213</t>
  </si>
  <si>
    <t>00004051420925360244226</t>
  </si>
  <si>
    <t>Безвозмездные перечисления финансовым организациям государственного сектора на производство</t>
  </si>
  <si>
    <t>00004051440663350811242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</si>
  <si>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</si>
  <si>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00004051450173500812246</t>
  </si>
  <si>
    <t>00004069900090430244226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</si>
  <si>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</si>
  <si>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00004081340103170811245</t>
  </si>
  <si>
    <t>0000409Д100003650244226</t>
  </si>
  <si>
    <t>00004129900079010811245</t>
  </si>
  <si>
    <t>00005010450196010632246</t>
  </si>
  <si>
    <t>000050114705L5760414310</t>
  </si>
  <si>
    <t>000050314704L5760244226</t>
  </si>
  <si>
    <t>00006030910174460244226</t>
  </si>
  <si>
    <t>Безвозмездные перечисления (передачи) текущего характера сектора государственного управления</t>
  </si>
  <si>
    <t>00007010210125370611241</t>
  </si>
  <si>
    <t>00007010210143625611241</t>
  </si>
  <si>
    <t>00007010210342000611241</t>
  </si>
  <si>
    <t>000070102103S0050611241</t>
  </si>
  <si>
    <t>00007020220143624611241</t>
  </si>
  <si>
    <t>00007020220242100112212</t>
  </si>
  <si>
    <t>00007020220242100244225</t>
  </si>
  <si>
    <t>00007020220242100244349</t>
  </si>
  <si>
    <t>00007020220242100611241</t>
  </si>
  <si>
    <t>000070202202S0050112212</t>
  </si>
  <si>
    <t>000070202202S0050611241</t>
  </si>
  <si>
    <t>00007020220825280611241</t>
  </si>
  <si>
    <t>00007020220853031611241</t>
  </si>
  <si>
    <t>000070202209L3040611241</t>
  </si>
  <si>
    <t>00007030230142310611241</t>
  </si>
  <si>
    <t>00007030230142320611241</t>
  </si>
  <si>
    <t>000070302301S0050611241</t>
  </si>
  <si>
    <t>00007070640110990244226</t>
  </si>
  <si>
    <t>00007073810121320611241</t>
  </si>
  <si>
    <t>000070738101S2320611241</t>
  </si>
  <si>
    <t>00007073830143100113226</t>
  </si>
  <si>
    <t>Иные выплаты текущего характера физическим лицам</t>
  </si>
  <si>
    <t>00007073830143100113296</t>
  </si>
  <si>
    <t>00007073830143100244222</t>
  </si>
  <si>
    <t>00007073830143100244349</t>
  </si>
  <si>
    <t>00007073830143190611241</t>
  </si>
  <si>
    <t>00007090220825301111211</t>
  </si>
  <si>
    <t>00007090220825301111266</t>
  </si>
  <si>
    <t>00007090220825301112212</t>
  </si>
  <si>
    <t>00007090220825301112226</t>
  </si>
  <si>
    <t>00007090220825301119213</t>
  </si>
  <si>
    <t>00007090220825301244221</t>
  </si>
  <si>
    <t>00007090220825301244225</t>
  </si>
  <si>
    <t>00007090220825301244226</t>
  </si>
  <si>
    <t>00007090220825301244346</t>
  </si>
  <si>
    <t>00007090220943600244225</t>
  </si>
  <si>
    <t>00007090220943600244226</t>
  </si>
  <si>
    <t>00007090220943600244310</t>
  </si>
  <si>
    <t>Увеличение стоимости лекарственных препаратов и материалов, применяемых в медицинских целях</t>
  </si>
  <si>
    <t>00007090220943600244341</t>
  </si>
  <si>
    <t>00007090220943600244343</t>
  </si>
  <si>
    <t>00007090220943600244346</t>
  </si>
  <si>
    <t>00007090220943600244349</t>
  </si>
  <si>
    <t>00007090240321110340296</t>
  </si>
  <si>
    <t>00008010630110990244349</t>
  </si>
  <si>
    <t>00008010810144090611241</t>
  </si>
  <si>
    <t>00008010830144090611241</t>
  </si>
  <si>
    <t>00008010840144091611241</t>
  </si>
  <si>
    <t>00009070110202110244226</t>
  </si>
  <si>
    <t>Пособия по социальной помощи населению в денежной форме</t>
  </si>
  <si>
    <t>00010019900004910321262</t>
  </si>
  <si>
    <t>000100314701L5760322262</t>
  </si>
  <si>
    <t>00010040310205510611241</t>
  </si>
  <si>
    <t>00010040310205510612241</t>
  </si>
  <si>
    <t>00010040350113200313262</t>
  </si>
  <si>
    <t>00010040350313110313262</t>
  </si>
  <si>
    <t>00010040350313120323226</t>
  </si>
  <si>
    <t>00010040350313130313262</t>
  </si>
  <si>
    <t>000100404101L4970322262</t>
  </si>
  <si>
    <t>00011013720143620611241</t>
  </si>
  <si>
    <t>00011013720143650612241</t>
  </si>
  <si>
    <t>00011013720148220611241</t>
  </si>
  <si>
    <t>00011023710112870113226</t>
  </si>
  <si>
    <t>00011023710112870113296</t>
  </si>
  <si>
    <t>00011023710112870244222</t>
  </si>
  <si>
    <t>00011023710112870244226</t>
  </si>
  <si>
    <t>00011023710112870244349</t>
  </si>
  <si>
    <t>00012011230245310811245</t>
  </si>
  <si>
    <t>00014019900080060511251</t>
  </si>
  <si>
    <t>000140199000S0040511251</t>
  </si>
  <si>
    <t>00014039900025131540251</t>
  </si>
  <si>
    <t>00014039900025141540251</t>
  </si>
  <si>
    <t>00014039900025151540251</t>
  </si>
  <si>
    <t>00014039900025191540251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</si>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</sst>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3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651401884.14999998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409262033.43000001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50" si="0">CF19+CW19+DN19</f>
        <v>409262033.43000001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50" si="1">BJ19-EE19</f>
        <v>242139850.71999997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651401884.14999998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409262033.43000001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409262033.43000001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242139850.71999997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146831900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75185760.950000003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75185760.950000003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71646139.049999997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126152.48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126152.48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-126152.48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641433.76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641433.76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-641433.76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45.9" customHeight="1" x14ac:dyDescent="0.2">
      <c r="A24" s="67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1046500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739040.05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739040.05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307459.94999999995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133.69999999999999" customHeight="1" x14ac:dyDescent="0.2">
      <c r="A25" s="67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7500000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4661828.01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4661828.01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2838171.99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158.1" customHeight="1" x14ac:dyDescent="0.2">
      <c r="A26" s="67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52000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34936.21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34936.21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17063.79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33.69999999999999" customHeight="1" x14ac:dyDescent="0.2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10748000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6529751.8600000003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6529751.8600000003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4218248.1399999997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33.69999999999999" customHeight="1" x14ac:dyDescent="0.2">
      <c r="A28" s="67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-851559.66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-851559.66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851559.66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7307000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3647334.07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3647334.07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3659665.93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5.15" customHeight="1" x14ac:dyDescent="0.2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14656.57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14656.57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-14656.57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 x14ac:dyDescent="0.2">
      <c r="A31" s="67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1790054.51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1790054.51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-1790054.51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8.02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8.02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-8.02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60.75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989000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919013.77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919013.77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69986.229999999981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-3925.45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-3925.45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3925.45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48.6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575000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663129.28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663129.28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-88129.280000000028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48.6" customHeight="1" x14ac:dyDescent="0.2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294.18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294.18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-294.18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 x14ac:dyDescent="0.2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50000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1784573.73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1784573.73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-1734573.73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95" customHeight="1" x14ac:dyDescent="0.2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1515000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907355.02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907355.02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607644.98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36.4" customHeight="1" x14ac:dyDescent="0.2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5000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5000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-5000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109.35" customHeight="1" x14ac:dyDescent="0.2">
      <c r="A40" s="67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29.44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29.44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-29.44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60.75" customHeight="1" x14ac:dyDescent="0.2">
      <c r="A41" s="68" t="s">
        <v>74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75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0.09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0.09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-0.09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109.35" customHeight="1" x14ac:dyDescent="0.2">
      <c r="A42" s="67" t="s">
        <v>76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77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>
        <v>2982000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1837398.02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1837398.02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1144601.98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72.95" customHeight="1" x14ac:dyDescent="0.2">
      <c r="A43" s="68" t="s">
        <v>78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  <c r="AN43" s="58"/>
      <c r="AO43" s="59"/>
      <c r="AP43" s="59"/>
      <c r="AQ43" s="59"/>
      <c r="AR43" s="59"/>
      <c r="AS43" s="59"/>
      <c r="AT43" s="59" t="s">
        <v>79</v>
      </c>
      <c r="AU43" s="59"/>
      <c r="AV43" s="59"/>
      <c r="AW43" s="59"/>
      <c r="AX43" s="59"/>
      <c r="AY43" s="59"/>
      <c r="AZ43" s="59"/>
      <c r="BA43" s="59"/>
      <c r="BB43" s="59"/>
      <c r="BC43" s="60"/>
      <c r="BD43" s="12"/>
      <c r="BE43" s="12"/>
      <c r="BF43" s="12"/>
      <c r="BG43" s="12"/>
      <c r="BH43" s="12"/>
      <c r="BI43" s="61"/>
      <c r="BJ43" s="62">
        <v>3364000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182889.3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3">
        <f t="shared" si="0"/>
        <v>182889.3</v>
      </c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5"/>
      <c r="ET43" s="62">
        <f t="shared" si="1"/>
        <v>3181110.7</v>
      </c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6"/>
    </row>
    <row r="44" spans="1:166" ht="48.6" customHeight="1" x14ac:dyDescent="0.2">
      <c r="A44" s="68" t="s">
        <v>80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58"/>
      <c r="AO44" s="59"/>
      <c r="AP44" s="59"/>
      <c r="AQ44" s="59"/>
      <c r="AR44" s="59"/>
      <c r="AS44" s="59"/>
      <c r="AT44" s="59" t="s">
        <v>81</v>
      </c>
      <c r="AU44" s="59"/>
      <c r="AV44" s="59"/>
      <c r="AW44" s="59"/>
      <c r="AX44" s="59"/>
      <c r="AY44" s="59"/>
      <c r="AZ44" s="59"/>
      <c r="BA44" s="59"/>
      <c r="BB44" s="59"/>
      <c r="BC44" s="60"/>
      <c r="BD44" s="12"/>
      <c r="BE44" s="12"/>
      <c r="BF44" s="12"/>
      <c r="BG44" s="12"/>
      <c r="BH44" s="12"/>
      <c r="BI44" s="61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1739943.45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3">
        <f t="shared" si="0"/>
        <v>1739943.45</v>
      </c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5"/>
      <c r="ET44" s="62">
        <f t="shared" si="1"/>
        <v>-1739943.45</v>
      </c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6"/>
    </row>
    <row r="45" spans="1:166" ht="85.15" customHeight="1" x14ac:dyDescent="0.2">
      <c r="A45" s="68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/>
      <c r="AN45" s="58"/>
      <c r="AO45" s="59"/>
      <c r="AP45" s="59"/>
      <c r="AQ45" s="59"/>
      <c r="AR45" s="59"/>
      <c r="AS45" s="59"/>
      <c r="AT45" s="59" t="s">
        <v>83</v>
      </c>
      <c r="AU45" s="59"/>
      <c r="AV45" s="59"/>
      <c r="AW45" s="59"/>
      <c r="AX45" s="59"/>
      <c r="AY45" s="59"/>
      <c r="AZ45" s="59"/>
      <c r="BA45" s="59"/>
      <c r="BB45" s="59"/>
      <c r="BC45" s="60"/>
      <c r="BD45" s="12"/>
      <c r="BE45" s="12"/>
      <c r="BF45" s="12"/>
      <c r="BG45" s="12"/>
      <c r="BH45" s="12"/>
      <c r="BI45" s="61"/>
      <c r="BJ45" s="62">
        <v>15000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4535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3">
        <f t="shared" si="0"/>
        <v>4535</v>
      </c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5"/>
      <c r="ET45" s="62">
        <f t="shared" si="1"/>
        <v>10465</v>
      </c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6"/>
    </row>
    <row r="46" spans="1:166" ht="72.95" customHeight="1" x14ac:dyDescent="0.2">
      <c r="A46" s="68" t="s">
        <v>84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58"/>
      <c r="AO46" s="59"/>
      <c r="AP46" s="59"/>
      <c r="AQ46" s="59"/>
      <c r="AR46" s="59"/>
      <c r="AS46" s="59"/>
      <c r="AT46" s="59" t="s">
        <v>85</v>
      </c>
      <c r="AU46" s="59"/>
      <c r="AV46" s="59"/>
      <c r="AW46" s="59"/>
      <c r="AX46" s="59"/>
      <c r="AY46" s="59"/>
      <c r="AZ46" s="59"/>
      <c r="BA46" s="59"/>
      <c r="BB46" s="59"/>
      <c r="BC46" s="60"/>
      <c r="BD46" s="12"/>
      <c r="BE46" s="12"/>
      <c r="BF46" s="12"/>
      <c r="BG46" s="12"/>
      <c r="BH46" s="12"/>
      <c r="BI46" s="61"/>
      <c r="BJ46" s="62">
        <v>25000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3">
        <f t="shared" si="0"/>
        <v>0</v>
      </c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5"/>
      <c r="ET46" s="62">
        <f t="shared" si="1"/>
        <v>25000</v>
      </c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6"/>
    </row>
    <row r="47" spans="1:166" ht="72.95" customHeight="1" x14ac:dyDescent="0.2">
      <c r="A47" s="68" t="s">
        <v>86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/>
      <c r="AN47" s="58"/>
      <c r="AO47" s="59"/>
      <c r="AP47" s="59"/>
      <c r="AQ47" s="59"/>
      <c r="AR47" s="59"/>
      <c r="AS47" s="59"/>
      <c r="AT47" s="59" t="s">
        <v>87</v>
      </c>
      <c r="AU47" s="59"/>
      <c r="AV47" s="59"/>
      <c r="AW47" s="59"/>
      <c r="AX47" s="59"/>
      <c r="AY47" s="59"/>
      <c r="AZ47" s="59"/>
      <c r="BA47" s="59"/>
      <c r="BB47" s="59"/>
      <c r="BC47" s="60"/>
      <c r="BD47" s="12"/>
      <c r="BE47" s="12"/>
      <c r="BF47" s="12"/>
      <c r="BG47" s="12"/>
      <c r="BH47" s="12"/>
      <c r="BI47" s="61"/>
      <c r="BJ47" s="62">
        <v>128000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12246.62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>
        <f t="shared" si="0"/>
        <v>12246.62</v>
      </c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5"/>
      <c r="ET47" s="62">
        <f t="shared" si="1"/>
        <v>115753.38</v>
      </c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6"/>
    </row>
    <row r="48" spans="1:166" ht="48.6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58"/>
      <c r="AO48" s="59"/>
      <c r="AP48" s="59"/>
      <c r="AQ48" s="59"/>
      <c r="AR48" s="59"/>
      <c r="AS48" s="59"/>
      <c r="AT48" s="59" t="s">
        <v>89</v>
      </c>
      <c r="AU48" s="59"/>
      <c r="AV48" s="59"/>
      <c r="AW48" s="59"/>
      <c r="AX48" s="59"/>
      <c r="AY48" s="59"/>
      <c r="AZ48" s="59"/>
      <c r="BA48" s="59"/>
      <c r="BB48" s="59"/>
      <c r="BC48" s="60"/>
      <c r="BD48" s="12"/>
      <c r="BE48" s="12"/>
      <c r="BF48" s="12"/>
      <c r="BG48" s="12"/>
      <c r="BH48" s="12"/>
      <c r="BI48" s="61"/>
      <c r="BJ48" s="62">
        <v>56436.7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56436.7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3">
        <f t="shared" si="0"/>
        <v>56436.7</v>
      </c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5"/>
      <c r="ET48" s="62">
        <f t="shared" si="1"/>
        <v>0</v>
      </c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24.2" customHeight="1" x14ac:dyDescent="0.2">
      <c r="A49" s="68" t="s">
        <v>90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9"/>
      <c r="AN49" s="58"/>
      <c r="AO49" s="59"/>
      <c r="AP49" s="59"/>
      <c r="AQ49" s="59"/>
      <c r="AR49" s="59"/>
      <c r="AS49" s="59"/>
      <c r="AT49" s="59" t="s">
        <v>91</v>
      </c>
      <c r="AU49" s="59"/>
      <c r="AV49" s="59"/>
      <c r="AW49" s="59"/>
      <c r="AX49" s="59"/>
      <c r="AY49" s="59"/>
      <c r="AZ49" s="59"/>
      <c r="BA49" s="59"/>
      <c r="BB49" s="59"/>
      <c r="BC49" s="60"/>
      <c r="BD49" s="12"/>
      <c r="BE49" s="12"/>
      <c r="BF49" s="12"/>
      <c r="BG49" s="12"/>
      <c r="BH49" s="12"/>
      <c r="BI49" s="61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>
        <v>588531.06000000006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3">
        <f t="shared" si="0"/>
        <v>588531.06000000006</v>
      </c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5"/>
      <c r="ET49" s="62">
        <f t="shared" si="1"/>
        <v>-588531.06000000006</v>
      </c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09.35" customHeight="1" x14ac:dyDescent="0.2">
      <c r="A50" s="67" t="s">
        <v>92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58"/>
      <c r="AO50" s="59"/>
      <c r="AP50" s="59"/>
      <c r="AQ50" s="59"/>
      <c r="AR50" s="59"/>
      <c r="AS50" s="59"/>
      <c r="AT50" s="59" t="s">
        <v>93</v>
      </c>
      <c r="AU50" s="59"/>
      <c r="AV50" s="59"/>
      <c r="AW50" s="59"/>
      <c r="AX50" s="59"/>
      <c r="AY50" s="59"/>
      <c r="AZ50" s="59"/>
      <c r="BA50" s="59"/>
      <c r="BB50" s="59"/>
      <c r="BC50" s="60"/>
      <c r="BD50" s="12"/>
      <c r="BE50" s="12"/>
      <c r="BF50" s="12"/>
      <c r="BG50" s="12"/>
      <c r="BH50" s="12"/>
      <c r="BI50" s="61"/>
      <c r="BJ50" s="62">
        <v>1045000</v>
      </c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3">
        <f t="shared" si="0"/>
        <v>0</v>
      </c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5"/>
      <c r="ET50" s="62">
        <f t="shared" si="1"/>
        <v>1045000</v>
      </c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72.95" customHeight="1" x14ac:dyDescent="0.2">
      <c r="A51" s="68" t="s">
        <v>94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58"/>
      <c r="AO51" s="59"/>
      <c r="AP51" s="59"/>
      <c r="AQ51" s="59"/>
      <c r="AR51" s="59"/>
      <c r="AS51" s="59"/>
      <c r="AT51" s="59" t="s">
        <v>95</v>
      </c>
      <c r="AU51" s="59"/>
      <c r="AV51" s="59"/>
      <c r="AW51" s="59"/>
      <c r="AX51" s="59"/>
      <c r="AY51" s="59"/>
      <c r="AZ51" s="59"/>
      <c r="BA51" s="59"/>
      <c r="BB51" s="59"/>
      <c r="BC51" s="60"/>
      <c r="BD51" s="12"/>
      <c r="BE51" s="12"/>
      <c r="BF51" s="12"/>
      <c r="BG51" s="12"/>
      <c r="BH51" s="12"/>
      <c r="BI51" s="61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>
        <v>390870.46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3">
        <f t="shared" ref="EE51:EE77" si="2">CF51+CW51+DN51</f>
        <v>390870.46</v>
      </c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5"/>
      <c r="ET51" s="62">
        <f t="shared" ref="ET51:ET77" si="3">BJ51-EE51</f>
        <v>-390870.46</v>
      </c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60.75" customHeight="1" x14ac:dyDescent="0.2">
      <c r="A52" s="68" t="s">
        <v>96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58"/>
      <c r="AO52" s="59"/>
      <c r="AP52" s="59"/>
      <c r="AQ52" s="59"/>
      <c r="AR52" s="59"/>
      <c r="AS52" s="59"/>
      <c r="AT52" s="59" t="s">
        <v>97</v>
      </c>
      <c r="AU52" s="59"/>
      <c r="AV52" s="59"/>
      <c r="AW52" s="59"/>
      <c r="AX52" s="59"/>
      <c r="AY52" s="59"/>
      <c r="AZ52" s="59"/>
      <c r="BA52" s="59"/>
      <c r="BB52" s="59"/>
      <c r="BC52" s="60"/>
      <c r="BD52" s="12"/>
      <c r="BE52" s="12"/>
      <c r="BF52" s="12"/>
      <c r="BG52" s="12"/>
      <c r="BH52" s="12"/>
      <c r="BI52" s="61"/>
      <c r="BJ52" s="62">
        <v>180000</v>
      </c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3">
        <f t="shared" si="2"/>
        <v>0</v>
      </c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5"/>
      <c r="ET52" s="62">
        <f t="shared" si="3"/>
        <v>180000</v>
      </c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58.1" customHeight="1" x14ac:dyDescent="0.2">
      <c r="A53" s="67" t="s">
        <v>98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9"/>
      <c r="AN53" s="58"/>
      <c r="AO53" s="59"/>
      <c r="AP53" s="59"/>
      <c r="AQ53" s="59"/>
      <c r="AR53" s="59"/>
      <c r="AS53" s="59"/>
      <c r="AT53" s="59" t="s">
        <v>99</v>
      </c>
      <c r="AU53" s="59"/>
      <c r="AV53" s="59"/>
      <c r="AW53" s="59"/>
      <c r="AX53" s="59"/>
      <c r="AY53" s="59"/>
      <c r="AZ53" s="59"/>
      <c r="BA53" s="59"/>
      <c r="BB53" s="59"/>
      <c r="BC53" s="60"/>
      <c r="BD53" s="12"/>
      <c r="BE53" s="12"/>
      <c r="BF53" s="12"/>
      <c r="BG53" s="12"/>
      <c r="BH53" s="12"/>
      <c r="BI53" s="61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>
        <v>1250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3">
        <f t="shared" si="2"/>
        <v>1250</v>
      </c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5"/>
      <c r="ET53" s="62">
        <f t="shared" si="3"/>
        <v>-1250</v>
      </c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45.9" customHeight="1" x14ac:dyDescent="0.2">
      <c r="A54" s="67" t="s">
        <v>100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N54" s="58"/>
      <c r="AO54" s="59"/>
      <c r="AP54" s="59"/>
      <c r="AQ54" s="59"/>
      <c r="AR54" s="59"/>
      <c r="AS54" s="59"/>
      <c r="AT54" s="59" t="s">
        <v>101</v>
      </c>
      <c r="AU54" s="59"/>
      <c r="AV54" s="59"/>
      <c r="AW54" s="59"/>
      <c r="AX54" s="59"/>
      <c r="AY54" s="59"/>
      <c r="AZ54" s="59"/>
      <c r="BA54" s="59"/>
      <c r="BB54" s="59"/>
      <c r="BC54" s="60"/>
      <c r="BD54" s="12"/>
      <c r="BE54" s="12"/>
      <c r="BF54" s="12"/>
      <c r="BG54" s="12"/>
      <c r="BH54" s="12"/>
      <c r="BI54" s="61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>
        <v>1000</v>
      </c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3">
        <f t="shared" si="2"/>
        <v>1000</v>
      </c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5"/>
      <c r="ET54" s="62">
        <f t="shared" si="3"/>
        <v>-1000</v>
      </c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45.9" customHeight="1" x14ac:dyDescent="0.2">
      <c r="A55" s="67" t="s">
        <v>102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/>
      <c r="AN55" s="58"/>
      <c r="AO55" s="59"/>
      <c r="AP55" s="59"/>
      <c r="AQ55" s="59"/>
      <c r="AR55" s="59"/>
      <c r="AS55" s="59"/>
      <c r="AT55" s="59" t="s">
        <v>103</v>
      </c>
      <c r="AU55" s="59"/>
      <c r="AV55" s="59"/>
      <c r="AW55" s="59"/>
      <c r="AX55" s="59"/>
      <c r="AY55" s="59"/>
      <c r="AZ55" s="59"/>
      <c r="BA55" s="59"/>
      <c r="BB55" s="59"/>
      <c r="BC55" s="60"/>
      <c r="BD55" s="12"/>
      <c r="BE55" s="12"/>
      <c r="BF55" s="12"/>
      <c r="BG55" s="12"/>
      <c r="BH55" s="12"/>
      <c r="BI55" s="61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>
        <v>176500</v>
      </c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3">
        <f t="shared" si="2"/>
        <v>176500</v>
      </c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5"/>
      <c r="ET55" s="62">
        <f t="shared" si="3"/>
        <v>-176500</v>
      </c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45.9" customHeight="1" x14ac:dyDescent="0.2">
      <c r="A56" s="67" t="s">
        <v>104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58"/>
      <c r="AO56" s="59"/>
      <c r="AP56" s="59"/>
      <c r="AQ56" s="59"/>
      <c r="AR56" s="59"/>
      <c r="AS56" s="59"/>
      <c r="AT56" s="59" t="s">
        <v>105</v>
      </c>
      <c r="AU56" s="59"/>
      <c r="AV56" s="59"/>
      <c r="AW56" s="59"/>
      <c r="AX56" s="59"/>
      <c r="AY56" s="59"/>
      <c r="AZ56" s="59"/>
      <c r="BA56" s="59"/>
      <c r="BB56" s="59"/>
      <c r="BC56" s="60"/>
      <c r="BD56" s="12"/>
      <c r="BE56" s="12"/>
      <c r="BF56" s="12"/>
      <c r="BG56" s="12"/>
      <c r="BH56" s="12"/>
      <c r="BI56" s="61"/>
      <c r="BJ56" s="62">
        <v>231000</v>
      </c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3">
        <f t="shared" si="2"/>
        <v>0</v>
      </c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5"/>
      <c r="ET56" s="62">
        <f t="shared" si="3"/>
        <v>231000</v>
      </c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1.5" customHeight="1" x14ac:dyDescent="0.2">
      <c r="A57" s="67" t="s">
        <v>106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9"/>
      <c r="AN57" s="58"/>
      <c r="AO57" s="59"/>
      <c r="AP57" s="59"/>
      <c r="AQ57" s="59"/>
      <c r="AR57" s="59"/>
      <c r="AS57" s="59"/>
      <c r="AT57" s="59" t="s">
        <v>107</v>
      </c>
      <c r="AU57" s="59"/>
      <c r="AV57" s="59"/>
      <c r="AW57" s="59"/>
      <c r="AX57" s="59"/>
      <c r="AY57" s="59"/>
      <c r="AZ57" s="59"/>
      <c r="BA57" s="59"/>
      <c r="BB57" s="59"/>
      <c r="BC57" s="60"/>
      <c r="BD57" s="12"/>
      <c r="BE57" s="12"/>
      <c r="BF57" s="12"/>
      <c r="BG57" s="12"/>
      <c r="BH57" s="12"/>
      <c r="BI57" s="61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>
        <v>1768.26</v>
      </c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3">
        <f t="shared" si="2"/>
        <v>1768.26</v>
      </c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5"/>
      <c r="ET57" s="62">
        <f t="shared" si="3"/>
        <v>-1768.26</v>
      </c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85.15" customHeight="1" x14ac:dyDescent="0.2">
      <c r="A58" s="68" t="s">
        <v>108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58"/>
      <c r="AO58" s="59"/>
      <c r="AP58" s="59"/>
      <c r="AQ58" s="59"/>
      <c r="AR58" s="59"/>
      <c r="AS58" s="59"/>
      <c r="AT58" s="59" t="s">
        <v>109</v>
      </c>
      <c r="AU58" s="59"/>
      <c r="AV58" s="59"/>
      <c r="AW58" s="59"/>
      <c r="AX58" s="59"/>
      <c r="AY58" s="59"/>
      <c r="AZ58" s="59"/>
      <c r="BA58" s="59"/>
      <c r="BB58" s="59"/>
      <c r="BC58" s="60"/>
      <c r="BD58" s="12"/>
      <c r="BE58" s="12"/>
      <c r="BF58" s="12"/>
      <c r="BG58" s="12"/>
      <c r="BH58" s="12"/>
      <c r="BI58" s="61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75272.56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3">
        <f t="shared" si="2"/>
        <v>75272.56</v>
      </c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5"/>
      <c r="ET58" s="62">
        <f t="shared" si="3"/>
        <v>-75272.56</v>
      </c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85.15" customHeight="1" x14ac:dyDescent="0.2">
      <c r="A59" s="68" t="s">
        <v>110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9"/>
      <c r="AN59" s="58"/>
      <c r="AO59" s="59"/>
      <c r="AP59" s="59"/>
      <c r="AQ59" s="59"/>
      <c r="AR59" s="59"/>
      <c r="AS59" s="59"/>
      <c r="AT59" s="59" t="s">
        <v>111</v>
      </c>
      <c r="AU59" s="59"/>
      <c r="AV59" s="59"/>
      <c r="AW59" s="59"/>
      <c r="AX59" s="59"/>
      <c r="AY59" s="59"/>
      <c r="AZ59" s="59"/>
      <c r="BA59" s="59"/>
      <c r="BB59" s="59"/>
      <c r="BC59" s="60"/>
      <c r="BD59" s="12"/>
      <c r="BE59" s="12"/>
      <c r="BF59" s="12"/>
      <c r="BG59" s="12"/>
      <c r="BH59" s="12"/>
      <c r="BI59" s="61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>
        <v>7400</v>
      </c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3">
        <f t="shared" si="2"/>
        <v>7400</v>
      </c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5"/>
      <c r="ET59" s="62">
        <f t="shared" si="3"/>
        <v>-7400</v>
      </c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70.25" customHeight="1" x14ac:dyDescent="0.2">
      <c r="A60" s="67" t="s">
        <v>112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58"/>
      <c r="AO60" s="59"/>
      <c r="AP60" s="59"/>
      <c r="AQ60" s="59"/>
      <c r="AR60" s="59"/>
      <c r="AS60" s="59"/>
      <c r="AT60" s="59" t="s">
        <v>113</v>
      </c>
      <c r="AU60" s="59"/>
      <c r="AV60" s="59"/>
      <c r="AW60" s="59"/>
      <c r="AX60" s="59"/>
      <c r="AY60" s="59"/>
      <c r="AZ60" s="59"/>
      <c r="BA60" s="59"/>
      <c r="BB60" s="59"/>
      <c r="BC60" s="60"/>
      <c r="BD60" s="12"/>
      <c r="BE60" s="12"/>
      <c r="BF60" s="12"/>
      <c r="BG60" s="12"/>
      <c r="BH60" s="12"/>
      <c r="BI60" s="61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>
        <v>8686.84</v>
      </c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3">
        <f t="shared" si="2"/>
        <v>8686.84</v>
      </c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5"/>
      <c r="ET60" s="62">
        <f t="shared" si="3"/>
        <v>-8686.84</v>
      </c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97.15" customHeight="1" x14ac:dyDescent="0.2">
      <c r="A61" s="68" t="s">
        <v>114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  <c r="AN61" s="58"/>
      <c r="AO61" s="59"/>
      <c r="AP61" s="59"/>
      <c r="AQ61" s="59"/>
      <c r="AR61" s="59"/>
      <c r="AS61" s="59"/>
      <c r="AT61" s="59" t="s">
        <v>115</v>
      </c>
      <c r="AU61" s="59"/>
      <c r="AV61" s="59"/>
      <c r="AW61" s="59"/>
      <c r="AX61" s="59"/>
      <c r="AY61" s="59"/>
      <c r="AZ61" s="59"/>
      <c r="BA61" s="59"/>
      <c r="BB61" s="59"/>
      <c r="BC61" s="60"/>
      <c r="BD61" s="12"/>
      <c r="BE61" s="12"/>
      <c r="BF61" s="12"/>
      <c r="BG61" s="12"/>
      <c r="BH61" s="12"/>
      <c r="BI61" s="61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>
        <v>17903.89</v>
      </c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3">
        <f t="shared" si="2"/>
        <v>17903.89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5"/>
      <c r="ET61" s="62">
        <f t="shared" si="3"/>
        <v>-17903.89</v>
      </c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09.35" customHeight="1" x14ac:dyDescent="0.2">
      <c r="A62" s="67" t="s">
        <v>116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9"/>
      <c r="AN62" s="58"/>
      <c r="AO62" s="59"/>
      <c r="AP62" s="59"/>
      <c r="AQ62" s="59"/>
      <c r="AR62" s="59"/>
      <c r="AS62" s="59"/>
      <c r="AT62" s="59" t="s">
        <v>117</v>
      </c>
      <c r="AU62" s="59"/>
      <c r="AV62" s="59"/>
      <c r="AW62" s="59"/>
      <c r="AX62" s="59"/>
      <c r="AY62" s="59"/>
      <c r="AZ62" s="59"/>
      <c r="BA62" s="59"/>
      <c r="BB62" s="59"/>
      <c r="BC62" s="60"/>
      <c r="BD62" s="12"/>
      <c r="BE62" s="12"/>
      <c r="BF62" s="12"/>
      <c r="BG62" s="12"/>
      <c r="BH62" s="12"/>
      <c r="BI62" s="61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>
        <v>129000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3">
        <f t="shared" si="2"/>
        <v>129000</v>
      </c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5"/>
      <c r="ET62" s="62">
        <f t="shared" si="3"/>
        <v>-129000</v>
      </c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36.4" customHeight="1" x14ac:dyDescent="0.2">
      <c r="A63" s="68" t="s">
        <v>118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9"/>
      <c r="AN63" s="58"/>
      <c r="AO63" s="59"/>
      <c r="AP63" s="59"/>
      <c r="AQ63" s="59"/>
      <c r="AR63" s="59"/>
      <c r="AS63" s="59"/>
      <c r="AT63" s="59" t="s">
        <v>119</v>
      </c>
      <c r="AU63" s="59"/>
      <c r="AV63" s="59"/>
      <c r="AW63" s="59"/>
      <c r="AX63" s="59"/>
      <c r="AY63" s="59"/>
      <c r="AZ63" s="59"/>
      <c r="BA63" s="59"/>
      <c r="BB63" s="59"/>
      <c r="BC63" s="60"/>
      <c r="BD63" s="12"/>
      <c r="BE63" s="12"/>
      <c r="BF63" s="12"/>
      <c r="BG63" s="12"/>
      <c r="BH63" s="12"/>
      <c r="BI63" s="61"/>
      <c r="BJ63" s="62">
        <v>14898200</v>
      </c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>
        <v>8691666.6999999993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3">
        <f t="shared" si="2"/>
        <v>8691666.6999999993</v>
      </c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5"/>
      <c r="ET63" s="62">
        <f t="shared" si="3"/>
        <v>6206533.3000000007</v>
      </c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36.4" customHeight="1" x14ac:dyDescent="0.2">
      <c r="A64" s="68" t="s">
        <v>120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58"/>
      <c r="AO64" s="59"/>
      <c r="AP64" s="59"/>
      <c r="AQ64" s="59"/>
      <c r="AR64" s="59"/>
      <c r="AS64" s="59"/>
      <c r="AT64" s="59" t="s">
        <v>121</v>
      </c>
      <c r="AU64" s="59"/>
      <c r="AV64" s="59"/>
      <c r="AW64" s="59"/>
      <c r="AX64" s="59"/>
      <c r="AY64" s="59"/>
      <c r="AZ64" s="59"/>
      <c r="BA64" s="59"/>
      <c r="BB64" s="59"/>
      <c r="BC64" s="60"/>
      <c r="BD64" s="12"/>
      <c r="BE64" s="12"/>
      <c r="BF64" s="12"/>
      <c r="BG64" s="12"/>
      <c r="BH64" s="12"/>
      <c r="BI64" s="61"/>
      <c r="BJ64" s="62">
        <v>4406600</v>
      </c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>
        <v>2316799.44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3">
        <f t="shared" si="2"/>
        <v>2316799.44</v>
      </c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5"/>
      <c r="ET64" s="62">
        <f t="shared" si="3"/>
        <v>2089800.56</v>
      </c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36.4" customHeight="1" x14ac:dyDescent="0.2">
      <c r="A65" s="68" t="s">
        <v>122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9"/>
      <c r="AN65" s="58"/>
      <c r="AO65" s="59"/>
      <c r="AP65" s="59"/>
      <c r="AQ65" s="59"/>
      <c r="AR65" s="59"/>
      <c r="AS65" s="59"/>
      <c r="AT65" s="59" t="s">
        <v>123</v>
      </c>
      <c r="AU65" s="59"/>
      <c r="AV65" s="59"/>
      <c r="AW65" s="59"/>
      <c r="AX65" s="59"/>
      <c r="AY65" s="59"/>
      <c r="AZ65" s="59"/>
      <c r="BA65" s="59"/>
      <c r="BB65" s="59"/>
      <c r="BC65" s="60"/>
      <c r="BD65" s="12"/>
      <c r="BE65" s="12"/>
      <c r="BF65" s="12"/>
      <c r="BG65" s="12"/>
      <c r="BH65" s="12"/>
      <c r="BI65" s="61"/>
      <c r="BJ65" s="62">
        <v>11125742.220000001</v>
      </c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3">
        <f t="shared" si="2"/>
        <v>0</v>
      </c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5"/>
      <c r="ET65" s="62">
        <f t="shared" si="3"/>
        <v>11125742.220000001</v>
      </c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124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9"/>
      <c r="AN66" s="58"/>
      <c r="AO66" s="59"/>
      <c r="AP66" s="59"/>
      <c r="AQ66" s="59"/>
      <c r="AR66" s="59"/>
      <c r="AS66" s="59"/>
      <c r="AT66" s="59" t="s">
        <v>125</v>
      </c>
      <c r="AU66" s="59"/>
      <c r="AV66" s="59"/>
      <c r="AW66" s="59"/>
      <c r="AX66" s="59"/>
      <c r="AY66" s="59"/>
      <c r="AZ66" s="59"/>
      <c r="BA66" s="59"/>
      <c r="BB66" s="59"/>
      <c r="BC66" s="60"/>
      <c r="BD66" s="12"/>
      <c r="BE66" s="12"/>
      <c r="BF66" s="12"/>
      <c r="BG66" s="12"/>
      <c r="BH66" s="12"/>
      <c r="BI66" s="61"/>
      <c r="BJ66" s="62">
        <v>208007900</v>
      </c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>
        <v>148370233.30000001</v>
      </c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3">
        <f t="shared" si="2"/>
        <v>148370233.30000001</v>
      </c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5"/>
      <c r="ET66" s="62">
        <f t="shared" si="3"/>
        <v>59637666.699999988</v>
      </c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48.6" customHeight="1" x14ac:dyDescent="0.2">
      <c r="A67" s="68" t="s">
        <v>126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9"/>
      <c r="AN67" s="58"/>
      <c r="AO67" s="59"/>
      <c r="AP67" s="59"/>
      <c r="AQ67" s="59"/>
      <c r="AR67" s="59"/>
      <c r="AS67" s="59"/>
      <c r="AT67" s="59" t="s">
        <v>127</v>
      </c>
      <c r="AU67" s="59"/>
      <c r="AV67" s="59"/>
      <c r="AW67" s="59"/>
      <c r="AX67" s="59"/>
      <c r="AY67" s="59"/>
      <c r="AZ67" s="59"/>
      <c r="BA67" s="59"/>
      <c r="BB67" s="59"/>
      <c r="BC67" s="60"/>
      <c r="BD67" s="12"/>
      <c r="BE67" s="12"/>
      <c r="BF67" s="12"/>
      <c r="BG67" s="12"/>
      <c r="BH67" s="12"/>
      <c r="BI67" s="61"/>
      <c r="BJ67" s="62">
        <v>150890710</v>
      </c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>
        <v>100103316.7</v>
      </c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3">
        <f t="shared" si="2"/>
        <v>100103316.7</v>
      </c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5"/>
      <c r="ET67" s="62">
        <f t="shared" si="3"/>
        <v>50787393.299999997</v>
      </c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60.75" customHeight="1" x14ac:dyDescent="0.2">
      <c r="A68" s="68" t="s">
        <v>128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9"/>
      <c r="AN68" s="58"/>
      <c r="AO68" s="59"/>
      <c r="AP68" s="59"/>
      <c r="AQ68" s="59"/>
      <c r="AR68" s="59"/>
      <c r="AS68" s="59"/>
      <c r="AT68" s="59" t="s">
        <v>129</v>
      </c>
      <c r="AU68" s="59"/>
      <c r="AV68" s="59"/>
      <c r="AW68" s="59"/>
      <c r="AX68" s="59"/>
      <c r="AY68" s="59"/>
      <c r="AZ68" s="59"/>
      <c r="BA68" s="59"/>
      <c r="BB68" s="59"/>
      <c r="BC68" s="60"/>
      <c r="BD68" s="12"/>
      <c r="BE68" s="12"/>
      <c r="BF68" s="12"/>
      <c r="BG68" s="12"/>
      <c r="BH68" s="12"/>
      <c r="BI68" s="61"/>
      <c r="BJ68" s="62">
        <v>7852300</v>
      </c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>
        <v>4177527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3">
        <f t="shared" si="2"/>
        <v>4177527</v>
      </c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5"/>
      <c r="ET68" s="62">
        <f t="shared" si="3"/>
        <v>3674773</v>
      </c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48.6" customHeight="1" x14ac:dyDescent="0.2">
      <c r="A69" s="68" t="s">
        <v>130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9"/>
      <c r="AN69" s="58"/>
      <c r="AO69" s="59"/>
      <c r="AP69" s="59"/>
      <c r="AQ69" s="59"/>
      <c r="AR69" s="59"/>
      <c r="AS69" s="59"/>
      <c r="AT69" s="59" t="s">
        <v>131</v>
      </c>
      <c r="AU69" s="59"/>
      <c r="AV69" s="59"/>
      <c r="AW69" s="59"/>
      <c r="AX69" s="59"/>
      <c r="AY69" s="59"/>
      <c r="AZ69" s="59"/>
      <c r="BA69" s="59"/>
      <c r="BB69" s="59"/>
      <c r="BC69" s="60"/>
      <c r="BD69" s="12"/>
      <c r="BE69" s="12"/>
      <c r="BF69" s="12"/>
      <c r="BG69" s="12"/>
      <c r="BH69" s="12"/>
      <c r="BI69" s="61"/>
      <c r="BJ69" s="62">
        <v>2249000</v>
      </c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v>1686750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3">
        <f t="shared" si="2"/>
        <v>1686750</v>
      </c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5"/>
      <c r="ET69" s="62">
        <f t="shared" si="3"/>
        <v>562250</v>
      </c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72.95" customHeight="1" x14ac:dyDescent="0.2">
      <c r="A70" s="68" t="s">
        <v>132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9"/>
      <c r="AN70" s="58"/>
      <c r="AO70" s="59"/>
      <c r="AP70" s="59"/>
      <c r="AQ70" s="59"/>
      <c r="AR70" s="59"/>
      <c r="AS70" s="59"/>
      <c r="AT70" s="59" t="s">
        <v>133</v>
      </c>
      <c r="AU70" s="59"/>
      <c r="AV70" s="59"/>
      <c r="AW70" s="59"/>
      <c r="AX70" s="59"/>
      <c r="AY70" s="59"/>
      <c r="AZ70" s="59"/>
      <c r="BA70" s="59"/>
      <c r="BB70" s="59"/>
      <c r="BC70" s="60"/>
      <c r="BD70" s="12"/>
      <c r="BE70" s="12"/>
      <c r="BF70" s="12"/>
      <c r="BG70" s="12"/>
      <c r="BH70" s="12"/>
      <c r="BI70" s="61"/>
      <c r="BJ70" s="62">
        <v>7300</v>
      </c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3">
        <f t="shared" si="2"/>
        <v>0</v>
      </c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5"/>
      <c r="ET70" s="62">
        <f t="shared" si="3"/>
        <v>7300</v>
      </c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72.95" customHeight="1" x14ac:dyDescent="0.2">
      <c r="A71" s="68" t="s">
        <v>134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9"/>
      <c r="AN71" s="58"/>
      <c r="AO71" s="59"/>
      <c r="AP71" s="59"/>
      <c r="AQ71" s="59"/>
      <c r="AR71" s="59"/>
      <c r="AS71" s="59"/>
      <c r="AT71" s="59" t="s">
        <v>135</v>
      </c>
      <c r="AU71" s="59"/>
      <c r="AV71" s="59"/>
      <c r="AW71" s="59"/>
      <c r="AX71" s="59"/>
      <c r="AY71" s="59"/>
      <c r="AZ71" s="59"/>
      <c r="BA71" s="59"/>
      <c r="BB71" s="59"/>
      <c r="BC71" s="60"/>
      <c r="BD71" s="12"/>
      <c r="BE71" s="12"/>
      <c r="BF71" s="12"/>
      <c r="BG71" s="12"/>
      <c r="BH71" s="12"/>
      <c r="BI71" s="61"/>
      <c r="BJ71" s="62">
        <v>16092700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>
        <v>12828280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3">
        <f t="shared" si="2"/>
        <v>12828280</v>
      </c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5"/>
      <c r="ET71" s="62">
        <f t="shared" si="3"/>
        <v>3264420</v>
      </c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36.4" customHeight="1" x14ac:dyDescent="0.2">
      <c r="A72" s="68" t="s">
        <v>136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9"/>
      <c r="AN72" s="58"/>
      <c r="AO72" s="59"/>
      <c r="AP72" s="59"/>
      <c r="AQ72" s="59"/>
      <c r="AR72" s="59"/>
      <c r="AS72" s="59"/>
      <c r="AT72" s="59" t="s">
        <v>137</v>
      </c>
      <c r="AU72" s="59"/>
      <c r="AV72" s="59"/>
      <c r="AW72" s="59"/>
      <c r="AX72" s="59"/>
      <c r="AY72" s="59"/>
      <c r="AZ72" s="59"/>
      <c r="BA72" s="59"/>
      <c r="BB72" s="59"/>
      <c r="BC72" s="60"/>
      <c r="BD72" s="12"/>
      <c r="BE72" s="12"/>
      <c r="BF72" s="12"/>
      <c r="BG72" s="12"/>
      <c r="BH72" s="12"/>
      <c r="BI72" s="61"/>
      <c r="BJ72" s="62">
        <v>313884.2</v>
      </c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3">
        <f t="shared" si="2"/>
        <v>0</v>
      </c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5"/>
      <c r="ET72" s="62">
        <f t="shared" si="3"/>
        <v>313884.2</v>
      </c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36.4" customHeight="1" x14ac:dyDescent="0.2">
      <c r="A73" s="68" t="s">
        <v>138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9"/>
      <c r="AN73" s="58"/>
      <c r="AO73" s="59"/>
      <c r="AP73" s="59"/>
      <c r="AQ73" s="59"/>
      <c r="AR73" s="59"/>
      <c r="AS73" s="59"/>
      <c r="AT73" s="59" t="s">
        <v>139</v>
      </c>
      <c r="AU73" s="59"/>
      <c r="AV73" s="59"/>
      <c r="AW73" s="59"/>
      <c r="AX73" s="59"/>
      <c r="AY73" s="59"/>
      <c r="AZ73" s="59"/>
      <c r="BA73" s="59"/>
      <c r="BB73" s="59"/>
      <c r="BC73" s="60"/>
      <c r="BD73" s="12"/>
      <c r="BE73" s="12"/>
      <c r="BF73" s="12"/>
      <c r="BG73" s="12"/>
      <c r="BH73" s="12"/>
      <c r="BI73" s="61"/>
      <c r="BJ73" s="62">
        <v>622200</v>
      </c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>
        <v>363083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3">
        <f t="shared" si="2"/>
        <v>363083</v>
      </c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5"/>
      <c r="ET73" s="62">
        <f t="shared" si="3"/>
        <v>259117</v>
      </c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85.15" customHeight="1" x14ac:dyDescent="0.2">
      <c r="A74" s="68" t="s">
        <v>140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9"/>
      <c r="AN74" s="58"/>
      <c r="AO74" s="59"/>
      <c r="AP74" s="59"/>
      <c r="AQ74" s="59"/>
      <c r="AR74" s="59"/>
      <c r="AS74" s="59"/>
      <c r="AT74" s="59" t="s">
        <v>141</v>
      </c>
      <c r="AU74" s="59"/>
      <c r="AV74" s="59"/>
      <c r="AW74" s="59"/>
      <c r="AX74" s="59"/>
      <c r="AY74" s="59"/>
      <c r="AZ74" s="59"/>
      <c r="BA74" s="59"/>
      <c r="BB74" s="59"/>
      <c r="BC74" s="60"/>
      <c r="BD74" s="12"/>
      <c r="BE74" s="12"/>
      <c r="BF74" s="12"/>
      <c r="BG74" s="12"/>
      <c r="BH74" s="12"/>
      <c r="BI74" s="61"/>
      <c r="BJ74" s="62">
        <v>7195340</v>
      </c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>
        <v>849000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3">
        <f t="shared" si="2"/>
        <v>849000</v>
      </c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5"/>
      <c r="ET74" s="62">
        <f t="shared" si="3"/>
        <v>6346340</v>
      </c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72.95" customHeight="1" x14ac:dyDescent="0.2">
      <c r="A75" s="68" t="s">
        <v>142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9"/>
      <c r="AN75" s="58"/>
      <c r="AO75" s="59"/>
      <c r="AP75" s="59"/>
      <c r="AQ75" s="59"/>
      <c r="AR75" s="59"/>
      <c r="AS75" s="59"/>
      <c r="AT75" s="59" t="s">
        <v>143</v>
      </c>
      <c r="AU75" s="59"/>
      <c r="AV75" s="59"/>
      <c r="AW75" s="59"/>
      <c r="AX75" s="59"/>
      <c r="AY75" s="59"/>
      <c r="AZ75" s="59"/>
      <c r="BA75" s="59"/>
      <c r="BB75" s="59"/>
      <c r="BC75" s="60"/>
      <c r="BD75" s="12"/>
      <c r="BE75" s="12"/>
      <c r="BF75" s="12"/>
      <c r="BG75" s="12"/>
      <c r="BH75" s="12"/>
      <c r="BI75" s="61"/>
      <c r="BJ75" s="62">
        <v>38133778.75</v>
      </c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>
        <v>29450585.75</v>
      </c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3">
        <f t="shared" si="2"/>
        <v>29450585.75</v>
      </c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5"/>
      <c r="ET75" s="62">
        <f t="shared" si="3"/>
        <v>8683193</v>
      </c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36.4" customHeight="1" x14ac:dyDescent="0.2">
      <c r="A76" s="68" t="s">
        <v>144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58"/>
      <c r="AO76" s="59"/>
      <c r="AP76" s="59"/>
      <c r="AQ76" s="59"/>
      <c r="AR76" s="59"/>
      <c r="AS76" s="59"/>
      <c r="AT76" s="59" t="s">
        <v>145</v>
      </c>
      <c r="AU76" s="59"/>
      <c r="AV76" s="59"/>
      <c r="AW76" s="59"/>
      <c r="AX76" s="59"/>
      <c r="AY76" s="59"/>
      <c r="AZ76" s="59"/>
      <c r="BA76" s="59"/>
      <c r="BB76" s="59"/>
      <c r="BC76" s="60"/>
      <c r="BD76" s="12"/>
      <c r="BE76" s="12"/>
      <c r="BF76" s="12"/>
      <c r="BG76" s="12"/>
      <c r="BH76" s="12"/>
      <c r="BI76" s="61"/>
      <c r="BJ76" s="62">
        <v>4965392.28</v>
      </c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>
        <v>3878020.41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3">
        <f t="shared" si="2"/>
        <v>3878020.41</v>
      </c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5"/>
      <c r="ET76" s="62">
        <f t="shared" si="3"/>
        <v>1087371.8700000001</v>
      </c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60.75" customHeight="1" x14ac:dyDescent="0.2">
      <c r="A77" s="68" t="s">
        <v>146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9"/>
      <c r="AN77" s="58"/>
      <c r="AO77" s="59"/>
      <c r="AP77" s="59"/>
      <c r="AQ77" s="59"/>
      <c r="AR77" s="59"/>
      <c r="AS77" s="59"/>
      <c r="AT77" s="59" t="s">
        <v>147</v>
      </c>
      <c r="AU77" s="59"/>
      <c r="AV77" s="59"/>
      <c r="AW77" s="59"/>
      <c r="AX77" s="59"/>
      <c r="AY77" s="59"/>
      <c r="AZ77" s="59"/>
      <c r="BA77" s="59"/>
      <c r="BB77" s="59"/>
      <c r="BC77" s="60"/>
      <c r="BD77" s="12"/>
      <c r="BE77" s="12"/>
      <c r="BF77" s="12"/>
      <c r="BG77" s="12"/>
      <c r="BH77" s="12"/>
      <c r="BI77" s="61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>
        <v>-5479727.9199999999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3">
        <f t="shared" si="2"/>
        <v>-5479727.9199999999</v>
      </c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5"/>
      <c r="ET77" s="62">
        <f t="shared" si="3"/>
        <v>5479727.9199999999</v>
      </c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6" t="s">
        <v>148</v>
      </c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2" t="s">
        <v>149</v>
      </c>
    </row>
    <row r="88" spans="1:166" ht="12.7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</row>
    <row r="89" spans="1:166" ht="24" customHeight="1" x14ac:dyDescent="0.2">
      <c r="A89" s="41" t="s">
        <v>21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2"/>
      <c r="AK89" s="45" t="s">
        <v>22</v>
      </c>
      <c r="AL89" s="41"/>
      <c r="AM89" s="41"/>
      <c r="AN89" s="41"/>
      <c r="AO89" s="41"/>
      <c r="AP89" s="42"/>
      <c r="AQ89" s="45" t="s">
        <v>150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2"/>
      <c r="BC89" s="45" t="s">
        <v>151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2"/>
      <c r="BU89" s="45" t="s">
        <v>152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2"/>
      <c r="CH89" s="35" t="s">
        <v>25</v>
      </c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7"/>
      <c r="EK89" s="35" t="s">
        <v>153</v>
      </c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70"/>
    </row>
    <row r="90" spans="1:166" ht="78.7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4"/>
      <c r="AK90" s="46"/>
      <c r="AL90" s="43"/>
      <c r="AM90" s="43"/>
      <c r="AN90" s="43"/>
      <c r="AO90" s="43"/>
      <c r="AP90" s="44"/>
      <c r="AQ90" s="46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4"/>
      <c r="BC90" s="46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4"/>
      <c r="BU90" s="46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4"/>
      <c r="CH90" s="36" t="s">
        <v>154</v>
      </c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7"/>
      <c r="CX90" s="35" t="s">
        <v>28</v>
      </c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7"/>
      <c r="DK90" s="35" t="s">
        <v>29</v>
      </c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7"/>
      <c r="DX90" s="35" t="s">
        <v>30</v>
      </c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7"/>
      <c r="EK90" s="46" t="s">
        <v>155</v>
      </c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4"/>
      <c r="EX90" s="35" t="s">
        <v>156</v>
      </c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70"/>
    </row>
    <row r="91" spans="1:166" ht="14.25" customHeight="1" x14ac:dyDescent="0.2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29">
        <v>2</v>
      </c>
      <c r="AL91" s="30"/>
      <c r="AM91" s="30"/>
      <c r="AN91" s="30"/>
      <c r="AO91" s="30"/>
      <c r="AP91" s="31"/>
      <c r="AQ91" s="29">
        <v>3</v>
      </c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1"/>
      <c r="BC91" s="29">
        <v>4</v>
      </c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1"/>
      <c r="BU91" s="29">
        <v>5</v>
      </c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1"/>
      <c r="CH91" s="29">
        <v>6</v>
      </c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1"/>
      <c r="CX91" s="29">
        <v>7</v>
      </c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1"/>
      <c r="DK91" s="29">
        <v>8</v>
      </c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1"/>
      <c r="DX91" s="29">
        <v>9</v>
      </c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1"/>
      <c r="EK91" s="29">
        <v>10</v>
      </c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49">
        <v>11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5" customHeight="1" x14ac:dyDescent="0.2">
      <c r="A92" s="50" t="s">
        <v>157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1" t="s">
        <v>158</v>
      </c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5">
        <v>674420585.99000001</v>
      </c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>
        <v>674420585.99000001</v>
      </c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>
        <v>381372293.06</v>
      </c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>
        <f t="shared" ref="DX92:DX155" si="4">CH92+CX92+DK92</f>
        <v>381372293.06</v>
      </c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>
        <f t="shared" ref="EK92:EK155" si="5">BC92-DX92</f>
        <v>293048292.93000001</v>
      </c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>
        <f t="shared" ref="EX92:EX155" si="6">BU92-DX92</f>
        <v>293048292.93000001</v>
      </c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6"/>
    </row>
    <row r="93" spans="1:166" ht="15" customHeight="1" x14ac:dyDescent="0.2">
      <c r="A93" s="57" t="s">
        <v>33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8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674420585.99000001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674420585.99000001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381372293.06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4"/>
        <v>381372293.06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5"/>
        <v>293048292.93000001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6"/>
        <v>293048292.93000001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 x14ac:dyDescent="0.2">
      <c r="A94" s="68" t="s">
        <v>159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160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1476493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1476493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852479.32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4"/>
        <v>852479.32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5"/>
        <v>624013.68000000005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6"/>
        <v>624013.68000000005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161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162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445907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445907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257448.46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4"/>
        <v>257448.46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5"/>
        <v>188458.54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6"/>
        <v>188458.54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 x14ac:dyDescent="0.2">
      <c r="A96" s="68" t="s">
        <v>159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163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2457.6999999999998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2457.6999999999998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4"/>
        <v>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5"/>
        <v>2457.6999999999998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6"/>
        <v>2457.6999999999998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 x14ac:dyDescent="0.2">
      <c r="A97" s="68" t="s">
        <v>161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164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742.3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742.3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4"/>
        <v>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5"/>
        <v>742.3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6"/>
        <v>742.3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159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165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4283262.91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4283262.91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3480910.26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4"/>
        <v>3480910.26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5"/>
        <v>802352.65000000037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6"/>
        <v>802352.65000000037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166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167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9609.09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9609.09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9609.09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4"/>
        <v>9609.09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5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6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169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10000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10000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2000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4"/>
        <v>2000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5"/>
        <v>8000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6"/>
        <v>8000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 x14ac:dyDescent="0.2">
      <c r="A101" s="68" t="s">
        <v>170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171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32792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32792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32792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4"/>
        <v>32792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5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6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161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172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1296428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1296428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1044591.58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4"/>
        <v>1044591.58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5"/>
        <v>251836.42000000004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6"/>
        <v>251836.42000000004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 x14ac:dyDescent="0.2">
      <c r="A103" s="68" t="s">
        <v>173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174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30300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30300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18987.439999999999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4"/>
        <v>18987.439999999999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5"/>
        <v>11312.560000000001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6"/>
        <v>11312.560000000001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 x14ac:dyDescent="0.2">
      <c r="A104" s="68" t="s">
        <v>175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176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1366625.6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1366625.6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801314.66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4"/>
        <v>801314.66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5"/>
        <v>565310.94000000006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6"/>
        <v>565310.94000000006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2.75" x14ac:dyDescent="0.2">
      <c r="A105" s="68" t="s">
        <v>177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178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18000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18000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4"/>
        <v>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5"/>
        <v>18000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6"/>
        <v>18000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 x14ac:dyDescent="0.2">
      <c r="A106" s="68" t="s">
        <v>179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180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267290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267290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117290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4"/>
        <v>117290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5"/>
        <v>150000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6"/>
        <v>150000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 x14ac:dyDescent="0.2">
      <c r="A107" s="68" t="s">
        <v>170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181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1168218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1168218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310869.8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4"/>
        <v>310869.8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5"/>
        <v>857348.2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6"/>
        <v>857348.2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182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183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20000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20000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19295.849999999999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4"/>
        <v>19295.849999999999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5"/>
        <v>704.15000000000146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6"/>
        <v>704.15000000000146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 x14ac:dyDescent="0.2">
      <c r="A109" s="68" t="s">
        <v>184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185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1296739.83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1296739.83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630176.66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4"/>
        <v>630176.66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5"/>
        <v>666563.17000000004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6"/>
        <v>666563.17000000004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186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187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72663.199999999997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72663.199999999997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59081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4"/>
        <v>59081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5"/>
        <v>13582.199999999997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6"/>
        <v>13582.199999999997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2.75" x14ac:dyDescent="0.2">
      <c r="A111" s="68" t="s">
        <v>177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188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135000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135000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4"/>
        <v>0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5"/>
        <v>135000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6"/>
        <v>135000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2.75" x14ac:dyDescent="0.2">
      <c r="A112" s="68" t="s">
        <v>189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190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108654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108654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108654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4"/>
        <v>108654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5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6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.2" customHeight="1" x14ac:dyDescent="0.2">
      <c r="A113" s="68" t="s">
        <v>191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192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19398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19398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19398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4"/>
        <v>19398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5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6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12.75" x14ac:dyDescent="0.2">
      <c r="A114" s="68" t="s">
        <v>159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193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269700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269700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190233.2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4"/>
        <v>190233.2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5"/>
        <v>79466.799999999988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6"/>
        <v>79466.799999999988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2" customHeight="1" x14ac:dyDescent="0.2">
      <c r="A115" s="68" t="s">
        <v>161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194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81500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81500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14633.3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4"/>
        <v>14633.3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5"/>
        <v>66866.7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6"/>
        <v>66866.7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12.75" x14ac:dyDescent="0.2">
      <c r="A116" s="68" t="s">
        <v>159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195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6828725.3600000003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6828725.3600000003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6556549.1399999997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4"/>
        <v>6556549.1399999997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5"/>
        <v>272176.22000000067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6"/>
        <v>272176.22000000067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.2" customHeight="1" x14ac:dyDescent="0.2">
      <c r="A117" s="68" t="s">
        <v>166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196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12254.64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12254.64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12254.64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4"/>
        <v>12254.64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5"/>
        <v>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6"/>
        <v>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.2" customHeight="1" x14ac:dyDescent="0.2">
      <c r="A118" s="68" t="s">
        <v>168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197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8000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8000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8000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4"/>
        <v>8000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5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6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 x14ac:dyDescent="0.2">
      <c r="A119" s="68" t="s">
        <v>170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198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15038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15038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15038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4"/>
        <v>15038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5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6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.2" customHeight="1" x14ac:dyDescent="0.2">
      <c r="A120" s="68" t="s">
        <v>161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199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2065824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2065824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2007721.25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4"/>
        <v>2007721.25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5"/>
        <v>58102.75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6"/>
        <v>58102.75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2.75" x14ac:dyDescent="0.2">
      <c r="A121" s="68" t="s">
        <v>173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200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300000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300000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142209.54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4"/>
        <v>142209.54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5"/>
        <v>157790.46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6"/>
        <v>157790.46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 x14ac:dyDescent="0.2">
      <c r="A122" s="68" t="s">
        <v>175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201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2170308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2170308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920655.55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4"/>
        <v>920655.55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5"/>
        <v>1249652.45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6"/>
        <v>1249652.45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2.75" x14ac:dyDescent="0.2">
      <c r="A123" s="68" t="s">
        <v>177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58"/>
      <c r="AL123" s="59"/>
      <c r="AM123" s="59"/>
      <c r="AN123" s="59"/>
      <c r="AO123" s="59"/>
      <c r="AP123" s="59"/>
      <c r="AQ123" s="59" t="s">
        <v>202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30000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30000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7869.96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4"/>
        <v>7869.96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5"/>
        <v>22130.04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6"/>
        <v>22130.04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.2" customHeight="1" x14ac:dyDescent="0.2">
      <c r="A124" s="68" t="s">
        <v>179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58"/>
      <c r="AL124" s="59"/>
      <c r="AM124" s="59"/>
      <c r="AN124" s="59"/>
      <c r="AO124" s="59"/>
      <c r="AP124" s="59"/>
      <c r="AQ124" s="59" t="s">
        <v>203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1695360.6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1695360.6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999559.84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4"/>
        <v>999559.84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5"/>
        <v>695800.76000000013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6"/>
        <v>695800.76000000013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2.75" x14ac:dyDescent="0.2">
      <c r="A125" s="68" t="s">
        <v>170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58"/>
      <c r="AL125" s="59"/>
      <c r="AM125" s="59"/>
      <c r="AN125" s="59"/>
      <c r="AO125" s="59"/>
      <c r="AP125" s="59"/>
      <c r="AQ125" s="59" t="s">
        <v>204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1487694.66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1487694.66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>
        <v>919554.98</v>
      </c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4"/>
        <v>919554.98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5"/>
        <v>568139.67999999993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6"/>
        <v>568139.67999999993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12.75" x14ac:dyDescent="0.2">
      <c r="A126" s="68" t="s">
        <v>182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58"/>
      <c r="AL126" s="59"/>
      <c r="AM126" s="59"/>
      <c r="AN126" s="59"/>
      <c r="AO126" s="59"/>
      <c r="AP126" s="59"/>
      <c r="AQ126" s="59" t="s">
        <v>205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57244.15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57244.15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48465.34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4"/>
        <v>48465.34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5"/>
        <v>8778.8100000000049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6"/>
        <v>8778.8100000000049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.2" customHeight="1" x14ac:dyDescent="0.2">
      <c r="A127" s="68" t="s">
        <v>206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58"/>
      <c r="AL127" s="59"/>
      <c r="AM127" s="59"/>
      <c r="AN127" s="59"/>
      <c r="AO127" s="59"/>
      <c r="AP127" s="59"/>
      <c r="AQ127" s="59" t="s">
        <v>207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32920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32920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>
        <v>3560</v>
      </c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4"/>
        <v>3560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5"/>
        <v>29360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6"/>
        <v>29360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4.2" customHeight="1" x14ac:dyDescent="0.2">
      <c r="A128" s="68" t="s">
        <v>184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58"/>
      <c r="AL128" s="59"/>
      <c r="AM128" s="59"/>
      <c r="AN128" s="59"/>
      <c r="AO128" s="59"/>
      <c r="AP128" s="59"/>
      <c r="AQ128" s="59" t="s">
        <v>208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1354536.98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1354536.98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764731.65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4"/>
        <v>764731.65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5"/>
        <v>589805.32999999996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6"/>
        <v>589805.32999999996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4.2" customHeight="1" x14ac:dyDescent="0.2">
      <c r="A129" s="68" t="s">
        <v>186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58"/>
      <c r="AL129" s="59"/>
      <c r="AM129" s="59"/>
      <c r="AN129" s="59"/>
      <c r="AO129" s="59"/>
      <c r="AP129" s="59"/>
      <c r="AQ129" s="59" t="s">
        <v>209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189949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189949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189604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4"/>
        <v>189604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5"/>
        <v>345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6"/>
        <v>345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12.75" x14ac:dyDescent="0.2">
      <c r="A130" s="68" t="s">
        <v>177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58"/>
      <c r="AL130" s="59"/>
      <c r="AM130" s="59"/>
      <c r="AN130" s="59"/>
      <c r="AO130" s="59"/>
      <c r="AP130" s="59"/>
      <c r="AQ130" s="59" t="s">
        <v>210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968822.74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968822.74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464630.81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4"/>
        <v>464630.81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5"/>
        <v>504191.93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6"/>
        <v>504191.93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12.75" x14ac:dyDescent="0.2">
      <c r="A131" s="68" t="s">
        <v>189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58"/>
      <c r="AL131" s="59"/>
      <c r="AM131" s="59"/>
      <c r="AN131" s="59"/>
      <c r="AO131" s="59"/>
      <c r="AP131" s="59"/>
      <c r="AQ131" s="59" t="s">
        <v>211</v>
      </c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2">
        <v>160374.19</v>
      </c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>
        <v>160374.19</v>
      </c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>
        <v>88301.19</v>
      </c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>
        <f t="shared" si="4"/>
        <v>88301.19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>
        <f t="shared" si="5"/>
        <v>72073</v>
      </c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>
        <f t="shared" si="6"/>
        <v>72073</v>
      </c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12.75" x14ac:dyDescent="0.2">
      <c r="A132" s="68" t="s">
        <v>159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58"/>
      <c r="AL132" s="59"/>
      <c r="AM132" s="59"/>
      <c r="AN132" s="59"/>
      <c r="AO132" s="59"/>
      <c r="AP132" s="59"/>
      <c r="AQ132" s="59" t="s">
        <v>212</v>
      </c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2">
        <v>269738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269738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>
        <v>142612.38</v>
      </c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>
        <f t="shared" si="4"/>
        <v>142612.38</v>
      </c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>
        <f t="shared" si="5"/>
        <v>127125.62</v>
      </c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>
        <f t="shared" si="6"/>
        <v>127125.62</v>
      </c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24.2" customHeight="1" x14ac:dyDescent="0.2">
      <c r="A133" s="68" t="s">
        <v>161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58"/>
      <c r="AL133" s="59"/>
      <c r="AM133" s="59"/>
      <c r="AN133" s="59"/>
      <c r="AO133" s="59"/>
      <c r="AP133" s="59"/>
      <c r="AQ133" s="59" t="s">
        <v>213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2">
        <v>81462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81462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>
        <v>43068.94</v>
      </c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>
        <f t="shared" si="4"/>
        <v>43068.94</v>
      </c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>
        <f t="shared" si="5"/>
        <v>38393.06</v>
      </c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>
        <f t="shared" si="6"/>
        <v>38393.06</v>
      </c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12.75" x14ac:dyDescent="0.2">
      <c r="A134" s="68" t="s">
        <v>173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58"/>
      <c r="AL134" s="59"/>
      <c r="AM134" s="59"/>
      <c r="AN134" s="59"/>
      <c r="AO134" s="59"/>
      <c r="AP134" s="59"/>
      <c r="AQ134" s="59" t="s">
        <v>214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2">
        <v>2813</v>
      </c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>
        <v>2813</v>
      </c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>
        <f t="shared" si="4"/>
        <v>0</v>
      </c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>
        <f t="shared" si="5"/>
        <v>2813</v>
      </c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>
        <f t="shared" si="6"/>
        <v>2813</v>
      </c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12.75" x14ac:dyDescent="0.2">
      <c r="A135" s="68" t="s">
        <v>170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58"/>
      <c r="AL135" s="59"/>
      <c r="AM135" s="59"/>
      <c r="AN135" s="59"/>
      <c r="AO135" s="59"/>
      <c r="AP135" s="59"/>
      <c r="AQ135" s="59" t="s">
        <v>215</v>
      </c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2">
        <v>3981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3981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>
        <f t="shared" si="4"/>
        <v>0</v>
      </c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>
        <f t="shared" si="5"/>
        <v>3981</v>
      </c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>
        <f t="shared" si="6"/>
        <v>3981</v>
      </c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4.2" customHeight="1" x14ac:dyDescent="0.2">
      <c r="A136" s="68" t="s">
        <v>186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58"/>
      <c r="AL136" s="59"/>
      <c r="AM136" s="59"/>
      <c r="AN136" s="59"/>
      <c r="AO136" s="59"/>
      <c r="AP136" s="59"/>
      <c r="AQ136" s="59" t="s">
        <v>216</v>
      </c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2">
        <v>506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506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>
        <f t="shared" si="4"/>
        <v>0</v>
      </c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>
        <f t="shared" si="5"/>
        <v>506</v>
      </c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>
        <f t="shared" si="6"/>
        <v>506</v>
      </c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12.75" x14ac:dyDescent="0.2">
      <c r="A137" s="68" t="s">
        <v>159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58"/>
      <c r="AL137" s="59"/>
      <c r="AM137" s="59"/>
      <c r="AN137" s="59"/>
      <c r="AO137" s="59"/>
      <c r="AP137" s="59"/>
      <c r="AQ137" s="59" t="s">
        <v>217</v>
      </c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62">
        <v>3308400</v>
      </c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>
        <v>3308400</v>
      </c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>
        <v>2661616.98</v>
      </c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>
        <f t="shared" si="4"/>
        <v>2661616.98</v>
      </c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>
        <f t="shared" si="5"/>
        <v>646783.02</v>
      </c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>
        <f t="shared" si="6"/>
        <v>646783.02</v>
      </c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4.2" customHeight="1" x14ac:dyDescent="0.2">
      <c r="A138" s="68" t="s">
        <v>168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58"/>
      <c r="AL138" s="59"/>
      <c r="AM138" s="59"/>
      <c r="AN138" s="59"/>
      <c r="AO138" s="59"/>
      <c r="AP138" s="59"/>
      <c r="AQ138" s="59" t="s">
        <v>218</v>
      </c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62">
        <v>3400</v>
      </c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>
        <v>3400</v>
      </c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>
        <v>1400</v>
      </c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>
        <f t="shared" si="4"/>
        <v>1400</v>
      </c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>
        <f t="shared" si="5"/>
        <v>2000</v>
      </c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>
        <f t="shared" si="6"/>
        <v>2000</v>
      </c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12.75" x14ac:dyDescent="0.2">
      <c r="A139" s="68" t="s">
        <v>170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58"/>
      <c r="AL139" s="59"/>
      <c r="AM139" s="59"/>
      <c r="AN139" s="59"/>
      <c r="AO139" s="59"/>
      <c r="AP139" s="59"/>
      <c r="AQ139" s="59" t="s">
        <v>219</v>
      </c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62">
        <v>7450</v>
      </c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>
        <v>7450</v>
      </c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>
        <v>6020</v>
      </c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>
        <f t="shared" si="4"/>
        <v>6020</v>
      </c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>
        <f t="shared" si="5"/>
        <v>1430</v>
      </c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>
        <f t="shared" si="6"/>
        <v>1430</v>
      </c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24.2" customHeight="1" x14ac:dyDescent="0.2">
      <c r="A140" s="68" t="s">
        <v>161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58"/>
      <c r="AL140" s="59"/>
      <c r="AM140" s="59"/>
      <c r="AN140" s="59"/>
      <c r="AO140" s="59"/>
      <c r="AP140" s="59"/>
      <c r="AQ140" s="59" t="s">
        <v>220</v>
      </c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62">
        <v>999100</v>
      </c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>
        <v>999100</v>
      </c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>
        <v>803808.32</v>
      </c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>
        <f t="shared" si="4"/>
        <v>803808.32</v>
      </c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>
        <f t="shared" si="5"/>
        <v>195291.68000000005</v>
      </c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>
        <f t="shared" si="6"/>
        <v>195291.68000000005</v>
      </c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12.75" x14ac:dyDescent="0.2">
      <c r="A141" s="68" t="s">
        <v>173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58"/>
      <c r="AL141" s="59"/>
      <c r="AM141" s="59"/>
      <c r="AN141" s="59"/>
      <c r="AO141" s="59"/>
      <c r="AP141" s="59"/>
      <c r="AQ141" s="59" t="s">
        <v>221</v>
      </c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62">
        <v>65400</v>
      </c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>
        <v>65400</v>
      </c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>
        <v>22590.7</v>
      </c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>
        <f t="shared" si="4"/>
        <v>22590.7</v>
      </c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>
        <f t="shared" si="5"/>
        <v>42809.3</v>
      </c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>
        <f t="shared" si="6"/>
        <v>42809.3</v>
      </c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12.75" x14ac:dyDescent="0.2">
      <c r="A142" s="68" t="s">
        <v>175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58"/>
      <c r="AL142" s="59"/>
      <c r="AM142" s="59"/>
      <c r="AN142" s="59"/>
      <c r="AO142" s="59"/>
      <c r="AP142" s="59"/>
      <c r="AQ142" s="59" t="s">
        <v>222</v>
      </c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2">
        <v>372000</v>
      </c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>
        <v>372000</v>
      </c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>
        <v>151249</v>
      </c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>
        <f t="shared" si="4"/>
        <v>151249</v>
      </c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>
        <f t="shared" si="5"/>
        <v>220751</v>
      </c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>
        <f t="shared" si="6"/>
        <v>220751</v>
      </c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12.75" x14ac:dyDescent="0.2">
      <c r="A143" s="68" t="s">
        <v>177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58"/>
      <c r="AL143" s="59"/>
      <c r="AM143" s="59"/>
      <c r="AN143" s="59"/>
      <c r="AO143" s="59"/>
      <c r="AP143" s="59"/>
      <c r="AQ143" s="59" t="s">
        <v>223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2">
        <v>7205</v>
      </c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>
        <v>7205</v>
      </c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>
        <f t="shared" si="4"/>
        <v>0</v>
      </c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>
        <f t="shared" si="5"/>
        <v>7205</v>
      </c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>
        <f t="shared" si="6"/>
        <v>7205</v>
      </c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24.2" customHeight="1" x14ac:dyDescent="0.2">
      <c r="A144" s="68" t="s">
        <v>179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58"/>
      <c r="AL144" s="59"/>
      <c r="AM144" s="59"/>
      <c r="AN144" s="59"/>
      <c r="AO144" s="59"/>
      <c r="AP144" s="59"/>
      <c r="AQ144" s="59" t="s">
        <v>224</v>
      </c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2">
        <v>228340</v>
      </c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>
        <v>228340</v>
      </c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>
        <v>114489.09</v>
      </c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>
        <f t="shared" si="4"/>
        <v>114489.09</v>
      </c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>
        <f t="shared" si="5"/>
        <v>113850.91</v>
      </c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>
        <f t="shared" si="6"/>
        <v>113850.91</v>
      </c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12.75" x14ac:dyDescent="0.2">
      <c r="A145" s="68" t="s">
        <v>170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58"/>
      <c r="AL145" s="59"/>
      <c r="AM145" s="59"/>
      <c r="AN145" s="59"/>
      <c r="AO145" s="59"/>
      <c r="AP145" s="59"/>
      <c r="AQ145" s="59" t="s">
        <v>225</v>
      </c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2">
        <v>254355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>
        <v>254355</v>
      </c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>
        <v>20908.060000000001</v>
      </c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>
        <f t="shared" si="4"/>
        <v>20908.060000000001</v>
      </c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>
        <f t="shared" si="5"/>
        <v>233446.94</v>
      </c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>
        <f t="shared" si="6"/>
        <v>233446.94</v>
      </c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12.75" x14ac:dyDescent="0.2">
      <c r="A146" s="68" t="s">
        <v>182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58"/>
      <c r="AL146" s="59"/>
      <c r="AM146" s="59"/>
      <c r="AN146" s="59"/>
      <c r="AO146" s="59"/>
      <c r="AP146" s="59"/>
      <c r="AQ146" s="59" t="s">
        <v>226</v>
      </c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2">
        <v>5081.8900000000003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5081.8900000000003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>
        <v>5081.8900000000003</v>
      </c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>
        <f t="shared" si="4"/>
        <v>5081.8900000000003</v>
      </c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>
        <f t="shared" si="5"/>
        <v>0</v>
      </c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>
        <f t="shared" si="6"/>
        <v>0</v>
      </c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24.2" customHeight="1" x14ac:dyDescent="0.2">
      <c r="A147" s="68" t="s">
        <v>206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58"/>
      <c r="AL147" s="59"/>
      <c r="AM147" s="59"/>
      <c r="AN147" s="59"/>
      <c r="AO147" s="59"/>
      <c r="AP147" s="59"/>
      <c r="AQ147" s="59" t="s">
        <v>227</v>
      </c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2">
        <v>27600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>
        <v>27600</v>
      </c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>
        <v>27600</v>
      </c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>
        <f t="shared" si="4"/>
        <v>27600</v>
      </c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>
        <f t="shared" si="5"/>
        <v>0</v>
      </c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>
        <f t="shared" si="6"/>
        <v>0</v>
      </c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24.2" customHeight="1" x14ac:dyDescent="0.2">
      <c r="A148" s="68" t="s">
        <v>184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58"/>
      <c r="AL148" s="59"/>
      <c r="AM148" s="59"/>
      <c r="AN148" s="59"/>
      <c r="AO148" s="59"/>
      <c r="AP148" s="59"/>
      <c r="AQ148" s="59" t="s">
        <v>228</v>
      </c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2">
        <v>60000</v>
      </c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>
        <v>60000</v>
      </c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>
        <v>25000</v>
      </c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>
        <f t="shared" si="4"/>
        <v>25000</v>
      </c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>
        <f t="shared" si="5"/>
        <v>35000</v>
      </c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>
        <f t="shared" si="6"/>
        <v>35000</v>
      </c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24.2" customHeight="1" x14ac:dyDescent="0.2">
      <c r="A149" s="68" t="s">
        <v>186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58"/>
      <c r="AL149" s="59"/>
      <c r="AM149" s="59"/>
      <c r="AN149" s="59"/>
      <c r="AO149" s="59"/>
      <c r="AP149" s="59"/>
      <c r="AQ149" s="59" t="s">
        <v>229</v>
      </c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2">
        <v>15938.11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15938.11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>
        <v>4580</v>
      </c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>
        <f t="shared" si="4"/>
        <v>4580</v>
      </c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>
        <f t="shared" si="5"/>
        <v>11358.11</v>
      </c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>
        <f t="shared" si="6"/>
        <v>11358.11</v>
      </c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36.4" customHeight="1" x14ac:dyDescent="0.2">
      <c r="A150" s="68" t="s">
        <v>230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58"/>
      <c r="AL150" s="59"/>
      <c r="AM150" s="59"/>
      <c r="AN150" s="59"/>
      <c r="AO150" s="59"/>
      <c r="AP150" s="59"/>
      <c r="AQ150" s="59" t="s">
        <v>231</v>
      </c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2">
        <v>2000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2000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>
        <f t="shared" si="4"/>
        <v>0</v>
      </c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>
        <f t="shared" si="5"/>
        <v>2000</v>
      </c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>
        <f t="shared" si="6"/>
        <v>2000</v>
      </c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12.75" x14ac:dyDescent="0.2">
      <c r="A151" s="68" t="s">
        <v>177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58"/>
      <c r="AL151" s="59"/>
      <c r="AM151" s="59"/>
      <c r="AN151" s="59"/>
      <c r="AO151" s="59"/>
      <c r="AP151" s="59"/>
      <c r="AQ151" s="59" t="s">
        <v>232</v>
      </c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2">
        <v>142500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>
        <v>142500</v>
      </c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>
        <v>65522.37</v>
      </c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>
        <f t="shared" si="4"/>
        <v>65522.37</v>
      </c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>
        <f t="shared" si="5"/>
        <v>76977.63</v>
      </c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>
        <f t="shared" si="6"/>
        <v>76977.63</v>
      </c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12.75" x14ac:dyDescent="0.2">
      <c r="A152" s="68" t="s">
        <v>189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58"/>
      <c r="AL152" s="59"/>
      <c r="AM152" s="59"/>
      <c r="AN152" s="59"/>
      <c r="AO152" s="59"/>
      <c r="AP152" s="59"/>
      <c r="AQ152" s="59" t="s">
        <v>233</v>
      </c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2">
        <v>3230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3230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>
        <v>3230</v>
      </c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>
        <f t="shared" si="4"/>
        <v>3230</v>
      </c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>
        <f t="shared" si="5"/>
        <v>0</v>
      </c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>
        <f t="shared" si="6"/>
        <v>0</v>
      </c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24.2" customHeight="1" x14ac:dyDescent="0.2">
      <c r="A153" s="68" t="s">
        <v>191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58"/>
      <c r="AL153" s="59"/>
      <c r="AM153" s="59"/>
      <c r="AN153" s="59"/>
      <c r="AO153" s="59"/>
      <c r="AP153" s="59"/>
      <c r="AQ153" s="59" t="s">
        <v>234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2">
        <v>5000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5000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>
        <v>5000</v>
      </c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>
        <f t="shared" si="4"/>
        <v>5000</v>
      </c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>
        <f t="shared" si="5"/>
        <v>0</v>
      </c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>
        <f t="shared" si="6"/>
        <v>0</v>
      </c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12.75" x14ac:dyDescent="0.2">
      <c r="A154" s="68" t="s">
        <v>235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58"/>
      <c r="AL154" s="59"/>
      <c r="AM154" s="59"/>
      <c r="AN154" s="59"/>
      <c r="AO154" s="59"/>
      <c r="AP154" s="59"/>
      <c r="AQ154" s="59" t="s">
        <v>236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2">
        <v>2149353.5</v>
      </c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>
        <v>2149353.5</v>
      </c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>
        <f t="shared" si="4"/>
        <v>0</v>
      </c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>
        <f t="shared" si="5"/>
        <v>2149353.5</v>
      </c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>
        <f t="shared" si="6"/>
        <v>2149353.5</v>
      </c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12.75" x14ac:dyDescent="0.2">
      <c r="A155" s="68" t="s">
        <v>159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58"/>
      <c r="AL155" s="59"/>
      <c r="AM155" s="59"/>
      <c r="AN155" s="59"/>
      <c r="AO155" s="59"/>
      <c r="AP155" s="59"/>
      <c r="AQ155" s="59" t="s">
        <v>237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62">
        <v>731567</v>
      </c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>
        <v>731567</v>
      </c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>
        <v>410930.24</v>
      </c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>
        <f t="shared" si="4"/>
        <v>410930.24</v>
      </c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>
        <f t="shared" si="5"/>
        <v>320636.76</v>
      </c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>
        <f t="shared" si="6"/>
        <v>320636.76</v>
      </c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24.2" customHeight="1" x14ac:dyDescent="0.2">
      <c r="A156" s="68" t="s">
        <v>161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58"/>
      <c r="AL156" s="59"/>
      <c r="AM156" s="59"/>
      <c r="AN156" s="59"/>
      <c r="AO156" s="59"/>
      <c r="AP156" s="59"/>
      <c r="AQ156" s="59" t="s">
        <v>238</v>
      </c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62">
        <v>220933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>
        <v>220933</v>
      </c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>
        <v>125237.91</v>
      </c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>
        <f t="shared" ref="DX156:DX219" si="7">CH156+CX156+DK156</f>
        <v>125237.91</v>
      </c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>
        <f t="shared" ref="EK156:EK219" si="8">BC156-DX156</f>
        <v>95695.09</v>
      </c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>
        <f t="shared" ref="EX156:EX219" si="9">BU156-DX156</f>
        <v>95695.09</v>
      </c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12.75" x14ac:dyDescent="0.2">
      <c r="A157" s="68" t="s">
        <v>159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58"/>
      <c r="AL157" s="59"/>
      <c r="AM157" s="59"/>
      <c r="AN157" s="59"/>
      <c r="AO157" s="59"/>
      <c r="AP157" s="59"/>
      <c r="AQ157" s="59" t="s">
        <v>239</v>
      </c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62">
        <v>340200</v>
      </c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>
        <v>340200</v>
      </c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>
        <v>302434.93</v>
      </c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>
        <f t="shared" si="7"/>
        <v>302434.93</v>
      </c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>
        <f t="shared" si="8"/>
        <v>37765.070000000007</v>
      </c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>
        <f t="shared" si="9"/>
        <v>37765.070000000007</v>
      </c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6"/>
    </row>
    <row r="158" spans="1:166" ht="24.2" customHeight="1" x14ac:dyDescent="0.2">
      <c r="A158" s="68" t="s">
        <v>161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58"/>
      <c r="AL158" s="59"/>
      <c r="AM158" s="59"/>
      <c r="AN158" s="59"/>
      <c r="AO158" s="59"/>
      <c r="AP158" s="59"/>
      <c r="AQ158" s="59" t="s">
        <v>240</v>
      </c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62">
        <v>102700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>
        <v>102700</v>
      </c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>
        <v>91335.34</v>
      </c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>
        <f t="shared" si="7"/>
        <v>91335.34</v>
      </c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>
        <f t="shared" si="8"/>
        <v>11364.660000000003</v>
      </c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>
        <f t="shared" si="9"/>
        <v>11364.660000000003</v>
      </c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6"/>
    </row>
    <row r="159" spans="1:166" ht="24.2" customHeight="1" x14ac:dyDescent="0.2">
      <c r="A159" s="68" t="s">
        <v>186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58"/>
      <c r="AL159" s="59"/>
      <c r="AM159" s="59"/>
      <c r="AN159" s="59"/>
      <c r="AO159" s="59"/>
      <c r="AP159" s="59"/>
      <c r="AQ159" s="59" t="s">
        <v>241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62">
        <v>5000</v>
      </c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>
        <v>5000</v>
      </c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>
        <f t="shared" si="7"/>
        <v>0</v>
      </c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>
        <f t="shared" si="8"/>
        <v>5000</v>
      </c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>
        <f t="shared" si="9"/>
        <v>5000</v>
      </c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6"/>
    </row>
    <row r="160" spans="1:166" ht="12.75" x14ac:dyDescent="0.2">
      <c r="A160" s="68" t="s">
        <v>182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58"/>
      <c r="AL160" s="59"/>
      <c r="AM160" s="59"/>
      <c r="AN160" s="59"/>
      <c r="AO160" s="59"/>
      <c r="AP160" s="59"/>
      <c r="AQ160" s="59" t="s">
        <v>242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62">
        <v>126100</v>
      </c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>
        <v>126100</v>
      </c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>
        <f t="shared" si="7"/>
        <v>0</v>
      </c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>
        <f t="shared" si="8"/>
        <v>126100</v>
      </c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>
        <f t="shared" si="9"/>
        <v>126100</v>
      </c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6"/>
    </row>
    <row r="161" spans="1:166" ht="12.75" x14ac:dyDescent="0.2">
      <c r="A161" s="68" t="s">
        <v>159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58"/>
      <c r="AL161" s="59"/>
      <c r="AM161" s="59"/>
      <c r="AN161" s="59"/>
      <c r="AO161" s="59"/>
      <c r="AP161" s="59"/>
      <c r="AQ161" s="59" t="s">
        <v>243</v>
      </c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62">
        <v>1225900</v>
      </c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>
        <v>1225900</v>
      </c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>
        <v>958292.12</v>
      </c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>
        <f t="shared" si="7"/>
        <v>958292.12</v>
      </c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>
        <f t="shared" si="8"/>
        <v>267607.88</v>
      </c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>
        <f t="shared" si="9"/>
        <v>267607.88</v>
      </c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6"/>
    </row>
    <row r="162" spans="1:166" ht="24.2" customHeight="1" x14ac:dyDescent="0.2">
      <c r="A162" s="68" t="s">
        <v>168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58"/>
      <c r="AL162" s="59"/>
      <c r="AM162" s="59"/>
      <c r="AN162" s="59"/>
      <c r="AO162" s="59"/>
      <c r="AP162" s="59"/>
      <c r="AQ162" s="59" t="s">
        <v>244</v>
      </c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62">
        <v>1400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>
        <v>1400</v>
      </c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>
        <v>1400</v>
      </c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>
        <f t="shared" si="7"/>
        <v>1400</v>
      </c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>
        <f t="shared" si="8"/>
        <v>0</v>
      </c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>
        <f t="shared" si="9"/>
        <v>0</v>
      </c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6"/>
    </row>
    <row r="163" spans="1:166" ht="12.75" x14ac:dyDescent="0.2">
      <c r="A163" s="68" t="s">
        <v>170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58"/>
      <c r="AL163" s="59"/>
      <c r="AM163" s="59"/>
      <c r="AN163" s="59"/>
      <c r="AO163" s="59"/>
      <c r="AP163" s="59"/>
      <c r="AQ163" s="59" t="s">
        <v>245</v>
      </c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62">
        <v>600</v>
      </c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>
        <v>600</v>
      </c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>
        <v>600</v>
      </c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>
        <f t="shared" si="7"/>
        <v>600</v>
      </c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>
        <f t="shared" si="8"/>
        <v>0</v>
      </c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>
        <f t="shared" si="9"/>
        <v>0</v>
      </c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6"/>
    </row>
    <row r="164" spans="1:166" ht="24.2" customHeight="1" x14ac:dyDescent="0.2">
      <c r="A164" s="68" t="s">
        <v>161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58"/>
      <c r="AL164" s="59"/>
      <c r="AM164" s="59"/>
      <c r="AN164" s="59"/>
      <c r="AO164" s="59"/>
      <c r="AP164" s="59"/>
      <c r="AQ164" s="59" t="s">
        <v>246</v>
      </c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62">
        <v>370200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>
        <v>370200</v>
      </c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>
        <v>289404.21999999997</v>
      </c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>
        <f t="shared" si="7"/>
        <v>289404.21999999997</v>
      </c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>
        <f t="shared" si="8"/>
        <v>80795.780000000028</v>
      </c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>
        <f t="shared" si="9"/>
        <v>80795.780000000028</v>
      </c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6"/>
    </row>
    <row r="165" spans="1:166" ht="12.75" x14ac:dyDescent="0.2">
      <c r="A165" s="68" t="s">
        <v>173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58"/>
      <c r="AL165" s="59"/>
      <c r="AM165" s="59"/>
      <c r="AN165" s="59"/>
      <c r="AO165" s="59"/>
      <c r="AP165" s="59"/>
      <c r="AQ165" s="59" t="s">
        <v>247</v>
      </c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2">
        <v>28541</v>
      </c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>
        <v>28541</v>
      </c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>
        <v>14958.56</v>
      </c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>
        <f t="shared" si="7"/>
        <v>14958.56</v>
      </c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>
        <f t="shared" si="8"/>
        <v>13582.44</v>
      </c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>
        <f t="shared" si="9"/>
        <v>13582.44</v>
      </c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6"/>
    </row>
    <row r="166" spans="1:166" ht="12.75" x14ac:dyDescent="0.2">
      <c r="A166" s="68" t="s">
        <v>177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58"/>
      <c r="AL166" s="59"/>
      <c r="AM166" s="59"/>
      <c r="AN166" s="59"/>
      <c r="AO166" s="59"/>
      <c r="AP166" s="59"/>
      <c r="AQ166" s="59" t="s">
        <v>248</v>
      </c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2">
        <v>1000</v>
      </c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>
        <v>1000</v>
      </c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>
        <f t="shared" si="7"/>
        <v>0</v>
      </c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>
        <f t="shared" si="8"/>
        <v>1000</v>
      </c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>
        <f t="shared" si="9"/>
        <v>1000</v>
      </c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6"/>
    </row>
    <row r="167" spans="1:166" ht="24.2" customHeight="1" x14ac:dyDescent="0.2">
      <c r="A167" s="68" t="s">
        <v>179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58"/>
      <c r="AL167" s="59"/>
      <c r="AM167" s="59"/>
      <c r="AN167" s="59"/>
      <c r="AO167" s="59"/>
      <c r="AP167" s="59"/>
      <c r="AQ167" s="59" t="s">
        <v>249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2">
        <v>36413.730000000003</v>
      </c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>
        <v>36413.730000000003</v>
      </c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>
        <v>23660</v>
      </c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>
        <f t="shared" si="7"/>
        <v>23660</v>
      </c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>
        <f t="shared" si="8"/>
        <v>12753.730000000003</v>
      </c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>
        <f t="shared" si="9"/>
        <v>12753.730000000003</v>
      </c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6"/>
    </row>
    <row r="168" spans="1:166" ht="12.75" x14ac:dyDescent="0.2">
      <c r="A168" s="68" t="s">
        <v>170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58"/>
      <c r="AL168" s="59"/>
      <c r="AM168" s="59"/>
      <c r="AN168" s="59"/>
      <c r="AO168" s="59"/>
      <c r="AP168" s="59"/>
      <c r="AQ168" s="59" t="s">
        <v>250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62">
        <v>8866.3799999999992</v>
      </c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>
        <v>8866.3799999999992</v>
      </c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>
        <v>2866.38</v>
      </c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>
        <f t="shared" si="7"/>
        <v>2866.38</v>
      </c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>
        <f t="shared" si="8"/>
        <v>5999.9999999999991</v>
      </c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>
        <f t="shared" si="9"/>
        <v>5999.9999999999991</v>
      </c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6"/>
    </row>
    <row r="169" spans="1:166" ht="12.75" x14ac:dyDescent="0.2">
      <c r="A169" s="68" t="s">
        <v>182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58"/>
      <c r="AL169" s="59"/>
      <c r="AM169" s="59"/>
      <c r="AN169" s="59"/>
      <c r="AO169" s="59"/>
      <c r="AP169" s="59"/>
      <c r="AQ169" s="59" t="s">
        <v>251</v>
      </c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62">
        <v>3149.89</v>
      </c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>
        <v>3149.89</v>
      </c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>
        <v>3149.89</v>
      </c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>
        <f t="shared" si="7"/>
        <v>3149.89</v>
      </c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>
        <f t="shared" si="8"/>
        <v>0</v>
      </c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>
        <f t="shared" si="9"/>
        <v>0</v>
      </c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6"/>
    </row>
    <row r="170" spans="1:166" ht="24.2" customHeight="1" x14ac:dyDescent="0.2">
      <c r="A170" s="68" t="s">
        <v>184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58"/>
      <c r="AL170" s="59"/>
      <c r="AM170" s="59"/>
      <c r="AN170" s="59"/>
      <c r="AO170" s="59"/>
      <c r="AP170" s="59"/>
      <c r="AQ170" s="59" t="s">
        <v>252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62">
        <v>30000</v>
      </c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>
        <v>30000</v>
      </c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>
        <v>9116</v>
      </c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>
        <f t="shared" si="7"/>
        <v>9116</v>
      </c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>
        <f t="shared" si="8"/>
        <v>20884</v>
      </c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>
        <f t="shared" si="9"/>
        <v>20884</v>
      </c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6"/>
    </row>
    <row r="171" spans="1:166" ht="24.2" customHeight="1" x14ac:dyDescent="0.2">
      <c r="A171" s="68" t="s">
        <v>186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58"/>
      <c r="AL171" s="59"/>
      <c r="AM171" s="59"/>
      <c r="AN171" s="59"/>
      <c r="AO171" s="59"/>
      <c r="AP171" s="59"/>
      <c r="AQ171" s="59" t="s">
        <v>253</v>
      </c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62">
        <v>9029</v>
      </c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>
        <v>9029</v>
      </c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>
        <v>9029</v>
      </c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>
        <f t="shared" si="7"/>
        <v>9029</v>
      </c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>
        <f t="shared" si="8"/>
        <v>0</v>
      </c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>
        <f t="shared" si="9"/>
        <v>0</v>
      </c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6"/>
    </row>
    <row r="172" spans="1:166" ht="12.75" x14ac:dyDescent="0.2">
      <c r="A172" s="68" t="s">
        <v>177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58"/>
      <c r="AL172" s="59"/>
      <c r="AM172" s="59"/>
      <c r="AN172" s="59"/>
      <c r="AO172" s="59"/>
      <c r="AP172" s="59"/>
      <c r="AQ172" s="59" t="s">
        <v>254</v>
      </c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62">
        <v>18000</v>
      </c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>
        <v>18000</v>
      </c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>
        <f t="shared" si="7"/>
        <v>0</v>
      </c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>
        <f t="shared" si="8"/>
        <v>18000</v>
      </c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>
        <f t="shared" si="9"/>
        <v>18000</v>
      </c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6"/>
    </row>
    <row r="173" spans="1:166" ht="12.75" x14ac:dyDescent="0.2">
      <c r="A173" s="68" t="s">
        <v>170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58"/>
      <c r="AL173" s="59"/>
      <c r="AM173" s="59"/>
      <c r="AN173" s="59"/>
      <c r="AO173" s="59"/>
      <c r="AP173" s="59"/>
      <c r="AQ173" s="59" t="s">
        <v>255</v>
      </c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62">
        <v>25000</v>
      </c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>
        <v>25000</v>
      </c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>
        <f t="shared" si="7"/>
        <v>0</v>
      </c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>
        <f t="shared" si="8"/>
        <v>25000</v>
      </c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>
        <f t="shared" si="9"/>
        <v>25000</v>
      </c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6"/>
    </row>
    <row r="174" spans="1:166" ht="12.75" x14ac:dyDescent="0.2">
      <c r="A174" s="68" t="s">
        <v>189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58"/>
      <c r="AL174" s="59"/>
      <c r="AM174" s="59"/>
      <c r="AN174" s="59"/>
      <c r="AO174" s="59"/>
      <c r="AP174" s="59"/>
      <c r="AQ174" s="59" t="s">
        <v>256</v>
      </c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62">
        <v>413000</v>
      </c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>
        <v>413000</v>
      </c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>
        <v>331227</v>
      </c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>
        <f t="shared" si="7"/>
        <v>331227</v>
      </c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>
        <f t="shared" si="8"/>
        <v>81773</v>
      </c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>
        <f t="shared" si="9"/>
        <v>81773</v>
      </c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6"/>
    </row>
    <row r="175" spans="1:166" ht="12.75" x14ac:dyDescent="0.2">
      <c r="A175" s="68" t="s">
        <v>159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58"/>
      <c r="AL175" s="59"/>
      <c r="AM175" s="59"/>
      <c r="AN175" s="59"/>
      <c r="AO175" s="59"/>
      <c r="AP175" s="59"/>
      <c r="AQ175" s="59" t="s">
        <v>257</v>
      </c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62">
        <v>287020</v>
      </c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>
        <v>287020</v>
      </c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>
        <v>151950.67000000001</v>
      </c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>
        <f t="shared" si="7"/>
        <v>151950.67000000001</v>
      </c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>
        <f t="shared" si="8"/>
        <v>135069.32999999999</v>
      </c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>
        <f t="shared" si="9"/>
        <v>135069.32999999999</v>
      </c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6"/>
    </row>
    <row r="176" spans="1:166" ht="24.2" customHeight="1" x14ac:dyDescent="0.2">
      <c r="A176" s="68" t="s">
        <v>161</v>
      </c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58"/>
      <c r="AL176" s="59"/>
      <c r="AM176" s="59"/>
      <c r="AN176" s="59"/>
      <c r="AO176" s="59"/>
      <c r="AP176" s="59"/>
      <c r="AQ176" s="59" t="s">
        <v>258</v>
      </c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62">
        <v>86680</v>
      </c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>
        <v>86680</v>
      </c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>
        <v>45889.09</v>
      </c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>
        <f t="shared" si="7"/>
        <v>45889.09</v>
      </c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>
        <f t="shared" si="8"/>
        <v>40790.910000000003</v>
      </c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>
        <f t="shared" si="9"/>
        <v>40790.910000000003</v>
      </c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6"/>
    </row>
    <row r="177" spans="1:166" ht="12.75" x14ac:dyDescent="0.2">
      <c r="A177" s="68" t="s">
        <v>159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58"/>
      <c r="AL177" s="59"/>
      <c r="AM177" s="59"/>
      <c r="AN177" s="59"/>
      <c r="AO177" s="59"/>
      <c r="AP177" s="59"/>
      <c r="AQ177" s="59" t="s">
        <v>259</v>
      </c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62">
        <v>281567</v>
      </c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>
        <v>281567</v>
      </c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>
        <v>160582.53</v>
      </c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>
        <f t="shared" si="7"/>
        <v>160582.53</v>
      </c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>
        <f t="shared" si="8"/>
        <v>120984.47</v>
      </c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>
        <f t="shared" si="9"/>
        <v>120984.47</v>
      </c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6"/>
    </row>
    <row r="178" spans="1:166" ht="24.2" customHeight="1" x14ac:dyDescent="0.2">
      <c r="A178" s="68" t="s">
        <v>161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58"/>
      <c r="AL178" s="59"/>
      <c r="AM178" s="59"/>
      <c r="AN178" s="59"/>
      <c r="AO178" s="59"/>
      <c r="AP178" s="59"/>
      <c r="AQ178" s="59" t="s">
        <v>260</v>
      </c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62">
        <v>85033</v>
      </c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>
        <v>85033</v>
      </c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>
        <v>48495.92</v>
      </c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>
        <f t="shared" si="7"/>
        <v>48495.92</v>
      </c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>
        <f t="shared" si="8"/>
        <v>36537.08</v>
      </c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>
        <f t="shared" si="9"/>
        <v>36537.08</v>
      </c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6"/>
    </row>
    <row r="179" spans="1:166" ht="24.2" customHeight="1" x14ac:dyDescent="0.2">
      <c r="A179" s="68" t="s">
        <v>206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58"/>
      <c r="AL179" s="59"/>
      <c r="AM179" s="59"/>
      <c r="AN179" s="59"/>
      <c r="AO179" s="59"/>
      <c r="AP179" s="59"/>
      <c r="AQ179" s="59" t="s">
        <v>261</v>
      </c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62">
        <v>51900</v>
      </c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>
        <v>51900</v>
      </c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>
        <f t="shared" si="7"/>
        <v>0</v>
      </c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>
        <f t="shared" si="8"/>
        <v>51900</v>
      </c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>
        <f t="shared" si="9"/>
        <v>51900</v>
      </c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6"/>
    </row>
    <row r="180" spans="1:166" ht="12.75" x14ac:dyDescent="0.2">
      <c r="A180" s="68" t="s">
        <v>159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58"/>
      <c r="AL180" s="59"/>
      <c r="AM180" s="59"/>
      <c r="AN180" s="59"/>
      <c r="AO180" s="59"/>
      <c r="AP180" s="59"/>
      <c r="AQ180" s="59" t="s">
        <v>262</v>
      </c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62">
        <v>392</v>
      </c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>
        <v>392</v>
      </c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>
        <v>392</v>
      </c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>
        <f t="shared" si="7"/>
        <v>392</v>
      </c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>
        <f t="shared" si="8"/>
        <v>0</v>
      </c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>
        <f t="shared" si="9"/>
        <v>0</v>
      </c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6"/>
    </row>
    <row r="181" spans="1:166" ht="24.2" customHeight="1" x14ac:dyDescent="0.2">
      <c r="A181" s="68" t="s">
        <v>161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58"/>
      <c r="AL181" s="59"/>
      <c r="AM181" s="59"/>
      <c r="AN181" s="59"/>
      <c r="AO181" s="59"/>
      <c r="AP181" s="59"/>
      <c r="AQ181" s="59" t="s">
        <v>263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62">
        <v>118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>
        <v>118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>
        <v>118</v>
      </c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>
        <f t="shared" si="7"/>
        <v>118</v>
      </c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>
        <f t="shared" si="8"/>
        <v>0</v>
      </c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>
        <f t="shared" si="9"/>
        <v>0</v>
      </c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6"/>
    </row>
    <row r="182" spans="1:166" ht="12.75" x14ac:dyDescent="0.2">
      <c r="A182" s="68" t="s">
        <v>159</v>
      </c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58"/>
      <c r="AL182" s="59"/>
      <c r="AM182" s="59"/>
      <c r="AN182" s="59"/>
      <c r="AO182" s="59"/>
      <c r="AP182" s="59"/>
      <c r="AQ182" s="59" t="s">
        <v>264</v>
      </c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62">
        <v>5154708.5999999996</v>
      </c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>
        <v>5154708.5999999996</v>
      </c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>
        <v>3658501.3</v>
      </c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>
        <f t="shared" si="7"/>
        <v>3658501.3</v>
      </c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>
        <f t="shared" si="8"/>
        <v>1496207.2999999998</v>
      </c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>
        <f t="shared" si="9"/>
        <v>1496207.2999999998</v>
      </c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6"/>
    </row>
    <row r="183" spans="1:166" ht="24.2" customHeight="1" x14ac:dyDescent="0.2">
      <c r="A183" s="68" t="s">
        <v>166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58"/>
      <c r="AL183" s="59"/>
      <c r="AM183" s="59"/>
      <c r="AN183" s="59"/>
      <c r="AO183" s="59"/>
      <c r="AP183" s="59"/>
      <c r="AQ183" s="59" t="s">
        <v>265</v>
      </c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62">
        <v>2681.4</v>
      </c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>
        <v>2681.4</v>
      </c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>
        <v>2681.4</v>
      </c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>
        <f t="shared" si="7"/>
        <v>2681.4</v>
      </c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>
        <f t="shared" si="8"/>
        <v>0</v>
      </c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>
        <f t="shared" si="9"/>
        <v>0</v>
      </c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6"/>
    </row>
    <row r="184" spans="1:166" ht="24.2" customHeight="1" x14ac:dyDescent="0.2">
      <c r="A184" s="68" t="s">
        <v>161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58"/>
      <c r="AL184" s="59"/>
      <c r="AM184" s="59"/>
      <c r="AN184" s="59"/>
      <c r="AO184" s="59"/>
      <c r="AP184" s="59"/>
      <c r="AQ184" s="59" t="s">
        <v>266</v>
      </c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62">
        <v>1557530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>
        <v>1557530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>
        <v>1104972.49</v>
      </c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>
        <f t="shared" si="7"/>
        <v>1104972.49</v>
      </c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>
        <f t="shared" si="8"/>
        <v>452557.51</v>
      </c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>
        <f t="shared" si="9"/>
        <v>452557.51</v>
      </c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6"/>
    </row>
    <row r="185" spans="1:166" ht="12.75" x14ac:dyDescent="0.2">
      <c r="A185" s="68" t="s">
        <v>173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58"/>
      <c r="AL185" s="59"/>
      <c r="AM185" s="59"/>
      <c r="AN185" s="59"/>
      <c r="AO185" s="59"/>
      <c r="AP185" s="59"/>
      <c r="AQ185" s="59" t="s">
        <v>267</v>
      </c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62">
        <v>65000</v>
      </c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>
        <v>65000</v>
      </c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>
        <v>18318.98</v>
      </c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>
        <f t="shared" si="7"/>
        <v>18318.98</v>
      </c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>
        <f t="shared" si="8"/>
        <v>46681.020000000004</v>
      </c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>
        <f t="shared" si="9"/>
        <v>46681.020000000004</v>
      </c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6"/>
    </row>
    <row r="186" spans="1:166" ht="24.2" customHeight="1" x14ac:dyDescent="0.2">
      <c r="A186" s="68" t="s">
        <v>179</v>
      </c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58"/>
      <c r="AL186" s="59"/>
      <c r="AM186" s="59"/>
      <c r="AN186" s="59"/>
      <c r="AO186" s="59"/>
      <c r="AP186" s="59"/>
      <c r="AQ186" s="59" t="s">
        <v>268</v>
      </c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62">
        <v>271378</v>
      </c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>
        <v>271378</v>
      </c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>
        <v>4620</v>
      </c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>
        <f t="shared" si="7"/>
        <v>4620</v>
      </c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>
        <f t="shared" si="8"/>
        <v>266758</v>
      </c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>
        <f t="shared" si="9"/>
        <v>266758</v>
      </c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6"/>
    </row>
    <row r="187" spans="1:166" ht="12.75" x14ac:dyDescent="0.2">
      <c r="A187" s="68" t="s">
        <v>170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58"/>
      <c r="AL187" s="59"/>
      <c r="AM187" s="59"/>
      <c r="AN187" s="59"/>
      <c r="AO187" s="59"/>
      <c r="AP187" s="59"/>
      <c r="AQ187" s="59" t="s">
        <v>269</v>
      </c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62">
        <v>51052</v>
      </c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>
        <v>51052</v>
      </c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>
        <v>22538.03</v>
      </c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>
        <f t="shared" si="7"/>
        <v>22538.03</v>
      </c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>
        <f t="shared" si="8"/>
        <v>28513.97</v>
      </c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>
        <f t="shared" si="9"/>
        <v>28513.97</v>
      </c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6"/>
    </row>
    <row r="188" spans="1:166" ht="24.2" customHeight="1" x14ac:dyDescent="0.2">
      <c r="A188" s="68" t="s">
        <v>206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58"/>
      <c r="AL188" s="59"/>
      <c r="AM188" s="59"/>
      <c r="AN188" s="59"/>
      <c r="AO188" s="59"/>
      <c r="AP188" s="59"/>
      <c r="AQ188" s="59" t="s">
        <v>270</v>
      </c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62">
        <v>24220</v>
      </c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>
        <v>24220</v>
      </c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>
        <v>24220</v>
      </c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>
        <f t="shared" si="7"/>
        <v>24220</v>
      </c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>
        <f t="shared" si="8"/>
        <v>0</v>
      </c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>
        <f t="shared" si="9"/>
        <v>0</v>
      </c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6"/>
    </row>
    <row r="189" spans="1:166" ht="24.2" customHeight="1" x14ac:dyDescent="0.2">
      <c r="A189" s="68" t="s">
        <v>184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58"/>
      <c r="AL189" s="59"/>
      <c r="AM189" s="59"/>
      <c r="AN189" s="59"/>
      <c r="AO189" s="59"/>
      <c r="AP189" s="59"/>
      <c r="AQ189" s="59" t="s">
        <v>271</v>
      </c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62">
        <v>28565</v>
      </c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>
        <v>28565</v>
      </c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>
        <f t="shared" si="7"/>
        <v>0</v>
      </c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>
        <f t="shared" si="8"/>
        <v>28565</v>
      </c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>
        <f t="shared" si="9"/>
        <v>28565</v>
      </c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6"/>
    </row>
    <row r="190" spans="1:166" ht="24.2" customHeight="1" x14ac:dyDescent="0.2">
      <c r="A190" s="68" t="s">
        <v>186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58"/>
      <c r="AL190" s="59"/>
      <c r="AM190" s="59"/>
      <c r="AN190" s="59"/>
      <c r="AO190" s="59"/>
      <c r="AP190" s="59"/>
      <c r="AQ190" s="59" t="s">
        <v>272</v>
      </c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62">
        <v>201638</v>
      </c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>
        <v>201638</v>
      </c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>
        <v>30000</v>
      </c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>
        <f t="shared" si="7"/>
        <v>30000</v>
      </c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>
        <f t="shared" si="8"/>
        <v>171638</v>
      </c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>
        <f t="shared" si="9"/>
        <v>171638</v>
      </c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6"/>
    </row>
    <row r="191" spans="1:166" ht="12.75" x14ac:dyDescent="0.2">
      <c r="A191" s="68" t="s">
        <v>173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58"/>
      <c r="AL191" s="59"/>
      <c r="AM191" s="59"/>
      <c r="AN191" s="59"/>
      <c r="AO191" s="59"/>
      <c r="AP191" s="59"/>
      <c r="AQ191" s="59" t="s">
        <v>273</v>
      </c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62">
        <v>13920</v>
      </c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>
        <v>13920</v>
      </c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>
        <f t="shared" si="7"/>
        <v>0</v>
      </c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>
        <f t="shared" si="8"/>
        <v>13920</v>
      </c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>
        <f t="shared" si="9"/>
        <v>13920</v>
      </c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6"/>
    </row>
    <row r="192" spans="1:166" ht="12.75" x14ac:dyDescent="0.2">
      <c r="A192" s="68" t="s">
        <v>175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58"/>
      <c r="AL192" s="59"/>
      <c r="AM192" s="59"/>
      <c r="AN192" s="59"/>
      <c r="AO192" s="59"/>
      <c r="AP192" s="59"/>
      <c r="AQ192" s="59" t="s">
        <v>274</v>
      </c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62">
        <v>155125.79999999999</v>
      </c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>
        <v>155125.79999999999</v>
      </c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>
        <f t="shared" si="7"/>
        <v>0</v>
      </c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>
        <f t="shared" si="8"/>
        <v>155125.79999999999</v>
      </c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>
        <f t="shared" si="9"/>
        <v>155125.79999999999</v>
      </c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6"/>
    </row>
    <row r="193" spans="1:166" ht="48.6" customHeight="1" x14ac:dyDescent="0.2">
      <c r="A193" s="68" t="s">
        <v>275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58"/>
      <c r="AL193" s="59"/>
      <c r="AM193" s="59"/>
      <c r="AN193" s="59"/>
      <c r="AO193" s="59"/>
      <c r="AP193" s="59"/>
      <c r="AQ193" s="59" t="s">
        <v>276</v>
      </c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62">
        <v>132796.79999999999</v>
      </c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>
        <v>132796.79999999999</v>
      </c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>
        <f t="shared" si="7"/>
        <v>0</v>
      </c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>
        <f t="shared" si="8"/>
        <v>132796.79999999999</v>
      </c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>
        <f t="shared" si="9"/>
        <v>132796.79999999999</v>
      </c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6"/>
    </row>
    <row r="194" spans="1:166" ht="12.75" x14ac:dyDescent="0.2">
      <c r="A194" s="68" t="s">
        <v>170</v>
      </c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58"/>
      <c r="AL194" s="59"/>
      <c r="AM194" s="59"/>
      <c r="AN194" s="59"/>
      <c r="AO194" s="59"/>
      <c r="AP194" s="59"/>
      <c r="AQ194" s="59" t="s">
        <v>277</v>
      </c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62">
        <v>12041.6</v>
      </c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>
        <v>12041.6</v>
      </c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>
        <f t="shared" si="7"/>
        <v>0</v>
      </c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>
        <f t="shared" si="8"/>
        <v>12041.6</v>
      </c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>
        <f t="shared" si="9"/>
        <v>12041.6</v>
      </c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6"/>
    </row>
    <row r="195" spans="1:166" ht="12.75" x14ac:dyDescent="0.2">
      <c r="A195" s="68" t="s">
        <v>159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58"/>
      <c r="AL195" s="59"/>
      <c r="AM195" s="59"/>
      <c r="AN195" s="59"/>
      <c r="AO195" s="59"/>
      <c r="AP195" s="59"/>
      <c r="AQ195" s="59" t="s">
        <v>278</v>
      </c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62">
        <v>474066.55</v>
      </c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>
        <v>474066.55</v>
      </c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>
        <v>284002.28999999998</v>
      </c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>
        <f t="shared" si="7"/>
        <v>284002.28999999998</v>
      </c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>
        <f t="shared" si="8"/>
        <v>190064.26</v>
      </c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>
        <f t="shared" si="9"/>
        <v>190064.26</v>
      </c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6"/>
    </row>
    <row r="196" spans="1:166" ht="24.2" customHeight="1" x14ac:dyDescent="0.2">
      <c r="A196" s="68" t="s">
        <v>166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58"/>
      <c r="AL196" s="59"/>
      <c r="AM196" s="59"/>
      <c r="AN196" s="59"/>
      <c r="AO196" s="59"/>
      <c r="AP196" s="59"/>
      <c r="AQ196" s="59" t="s">
        <v>279</v>
      </c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62">
        <v>3813.45</v>
      </c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>
        <v>3813.45</v>
      </c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>
        <v>3813.45</v>
      </c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>
        <f t="shared" si="7"/>
        <v>3813.45</v>
      </c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>
        <f t="shared" si="8"/>
        <v>0</v>
      </c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>
        <f t="shared" si="9"/>
        <v>0</v>
      </c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6"/>
    </row>
    <row r="197" spans="1:166" ht="24.2" customHeight="1" x14ac:dyDescent="0.2">
      <c r="A197" s="68" t="s">
        <v>161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58"/>
      <c r="AL197" s="59"/>
      <c r="AM197" s="59"/>
      <c r="AN197" s="59"/>
      <c r="AO197" s="59"/>
      <c r="AP197" s="59"/>
      <c r="AQ197" s="59" t="s">
        <v>280</v>
      </c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62">
        <v>144320</v>
      </c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>
        <v>144320</v>
      </c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>
        <v>75267.259999999995</v>
      </c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>
        <f t="shared" si="7"/>
        <v>75267.259999999995</v>
      </c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>
        <f t="shared" si="8"/>
        <v>69052.740000000005</v>
      </c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>
        <f t="shared" si="9"/>
        <v>69052.740000000005</v>
      </c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6"/>
    </row>
    <row r="198" spans="1:166" ht="12.75" x14ac:dyDescent="0.2">
      <c r="A198" s="68" t="s">
        <v>170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58"/>
      <c r="AL198" s="59"/>
      <c r="AM198" s="59"/>
      <c r="AN198" s="59"/>
      <c r="AO198" s="59"/>
      <c r="AP198" s="59"/>
      <c r="AQ198" s="59" t="s">
        <v>281</v>
      </c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62">
        <v>52900</v>
      </c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>
        <v>52900</v>
      </c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>
        <v>52900</v>
      </c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>
        <f t="shared" si="7"/>
        <v>52900</v>
      </c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>
        <f t="shared" si="8"/>
        <v>0</v>
      </c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>
        <f t="shared" si="9"/>
        <v>0</v>
      </c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6"/>
    </row>
    <row r="199" spans="1:166" ht="36.4" customHeight="1" x14ac:dyDescent="0.2">
      <c r="A199" s="68" t="s">
        <v>230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58"/>
      <c r="AL199" s="59"/>
      <c r="AM199" s="59"/>
      <c r="AN199" s="59"/>
      <c r="AO199" s="59"/>
      <c r="AP199" s="59"/>
      <c r="AQ199" s="59" t="s">
        <v>282</v>
      </c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62">
        <v>158550</v>
      </c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>
        <v>158550</v>
      </c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>
        <v>104550</v>
      </c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>
        <f t="shared" si="7"/>
        <v>104550</v>
      </c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>
        <f t="shared" si="8"/>
        <v>54000</v>
      </c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>
        <f t="shared" si="9"/>
        <v>54000</v>
      </c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6"/>
    </row>
    <row r="200" spans="1:166" ht="24.2" customHeight="1" x14ac:dyDescent="0.2">
      <c r="A200" s="68" t="s">
        <v>283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58"/>
      <c r="AL200" s="59"/>
      <c r="AM200" s="59"/>
      <c r="AN200" s="59"/>
      <c r="AO200" s="59"/>
      <c r="AP200" s="59"/>
      <c r="AQ200" s="59" t="s">
        <v>284</v>
      </c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62">
        <v>22599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22599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>
        <v>22599</v>
      </c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>
        <f t="shared" si="7"/>
        <v>22599</v>
      </c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>
        <f t="shared" si="8"/>
        <v>0</v>
      </c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>
        <f t="shared" si="9"/>
        <v>0</v>
      </c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6"/>
    </row>
    <row r="201" spans="1:166" ht="12.75" x14ac:dyDescent="0.2">
      <c r="A201" s="68" t="s">
        <v>170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58"/>
      <c r="AL201" s="59"/>
      <c r="AM201" s="59"/>
      <c r="AN201" s="59"/>
      <c r="AO201" s="59"/>
      <c r="AP201" s="59"/>
      <c r="AQ201" s="59" t="s">
        <v>285</v>
      </c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62">
        <v>405800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405800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>
        <v>28143.88</v>
      </c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>
        <f t="shared" si="7"/>
        <v>28143.88</v>
      </c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>
        <f t="shared" si="8"/>
        <v>377656.12</v>
      </c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>
        <f t="shared" si="9"/>
        <v>377656.12</v>
      </c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6"/>
    </row>
    <row r="202" spans="1:166" ht="36.4" customHeight="1" x14ac:dyDescent="0.2">
      <c r="A202" s="68" t="s">
        <v>286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58"/>
      <c r="AL202" s="59"/>
      <c r="AM202" s="59"/>
      <c r="AN202" s="59"/>
      <c r="AO202" s="59"/>
      <c r="AP202" s="59"/>
      <c r="AQ202" s="59" t="s">
        <v>287</v>
      </c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62">
        <v>2249000</v>
      </c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>
        <v>2249000</v>
      </c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>
        <v>1686750</v>
      </c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>
        <f t="shared" si="7"/>
        <v>1686750</v>
      </c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>
        <f t="shared" si="8"/>
        <v>562250</v>
      </c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>
        <f t="shared" si="9"/>
        <v>562250</v>
      </c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6"/>
    </row>
    <row r="203" spans="1:166" ht="12.75" x14ac:dyDescent="0.2">
      <c r="A203" s="68" t="s">
        <v>159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58"/>
      <c r="AL203" s="59"/>
      <c r="AM203" s="59"/>
      <c r="AN203" s="59"/>
      <c r="AO203" s="59"/>
      <c r="AP203" s="59"/>
      <c r="AQ203" s="59" t="s">
        <v>288</v>
      </c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62">
        <v>1193200</v>
      </c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>
        <v>1193200</v>
      </c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>
        <v>748676.32</v>
      </c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>
        <f t="shared" si="7"/>
        <v>748676.32</v>
      </c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>
        <f t="shared" si="8"/>
        <v>444523.68000000005</v>
      </c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>
        <f t="shared" si="9"/>
        <v>444523.68000000005</v>
      </c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6"/>
    </row>
    <row r="204" spans="1:166" ht="24.2" customHeight="1" x14ac:dyDescent="0.2">
      <c r="A204" s="68" t="s">
        <v>161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58"/>
      <c r="AL204" s="59"/>
      <c r="AM204" s="59"/>
      <c r="AN204" s="59"/>
      <c r="AO204" s="59"/>
      <c r="AP204" s="59"/>
      <c r="AQ204" s="59" t="s">
        <v>289</v>
      </c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62">
        <v>360300</v>
      </c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>
        <v>360300</v>
      </c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>
        <v>223684.26</v>
      </c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>
        <f t="shared" si="7"/>
        <v>223684.26</v>
      </c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>
        <f t="shared" si="8"/>
        <v>136615.74</v>
      </c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>
        <f t="shared" si="9"/>
        <v>136615.74</v>
      </c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6"/>
    </row>
    <row r="205" spans="1:166" ht="12.75" x14ac:dyDescent="0.2">
      <c r="A205" s="68" t="s">
        <v>173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58"/>
      <c r="AL205" s="59"/>
      <c r="AM205" s="59"/>
      <c r="AN205" s="59"/>
      <c r="AO205" s="59"/>
      <c r="AP205" s="59"/>
      <c r="AQ205" s="59" t="s">
        <v>290</v>
      </c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62">
        <v>12300</v>
      </c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>
        <v>12300</v>
      </c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>
        <v>7472.27</v>
      </c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>
        <f t="shared" si="7"/>
        <v>7472.27</v>
      </c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>
        <f t="shared" si="8"/>
        <v>4827.7299999999996</v>
      </c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>
        <f t="shared" si="9"/>
        <v>4827.7299999999996</v>
      </c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6"/>
    </row>
    <row r="206" spans="1:166" ht="12.75" x14ac:dyDescent="0.2">
      <c r="A206" s="68" t="s">
        <v>175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58"/>
      <c r="AL206" s="59"/>
      <c r="AM206" s="59"/>
      <c r="AN206" s="59"/>
      <c r="AO206" s="59"/>
      <c r="AP206" s="59"/>
      <c r="AQ206" s="59" t="s">
        <v>291</v>
      </c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62">
        <v>8500</v>
      </c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>
        <v>8500</v>
      </c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>
        <v>8500</v>
      </c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>
        <f t="shared" si="7"/>
        <v>8500</v>
      </c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>
        <f t="shared" si="8"/>
        <v>0</v>
      </c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>
        <f t="shared" si="9"/>
        <v>0</v>
      </c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6"/>
    </row>
    <row r="207" spans="1:166" ht="12.75" x14ac:dyDescent="0.2">
      <c r="A207" s="68" t="s">
        <v>177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58"/>
      <c r="AL207" s="59"/>
      <c r="AM207" s="59"/>
      <c r="AN207" s="59"/>
      <c r="AO207" s="59"/>
      <c r="AP207" s="59"/>
      <c r="AQ207" s="59" t="s">
        <v>292</v>
      </c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62">
        <v>500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>
        <v>500</v>
      </c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>
        <f t="shared" si="7"/>
        <v>0</v>
      </c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>
        <f t="shared" si="8"/>
        <v>500</v>
      </c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>
        <f t="shared" si="9"/>
        <v>500</v>
      </c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6"/>
    </row>
    <row r="208" spans="1:166" ht="24.2" customHeight="1" x14ac:dyDescent="0.2">
      <c r="A208" s="68" t="s">
        <v>179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58"/>
      <c r="AL208" s="59"/>
      <c r="AM208" s="59"/>
      <c r="AN208" s="59"/>
      <c r="AO208" s="59"/>
      <c r="AP208" s="59"/>
      <c r="AQ208" s="59" t="s">
        <v>293</v>
      </c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62">
        <v>58820</v>
      </c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>
        <v>58820</v>
      </c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>
        <f t="shared" si="7"/>
        <v>0</v>
      </c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>
        <f t="shared" si="8"/>
        <v>58820</v>
      </c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>
        <f t="shared" si="9"/>
        <v>58820</v>
      </c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6"/>
    </row>
    <row r="209" spans="1:166" ht="12.75" x14ac:dyDescent="0.2">
      <c r="A209" s="68" t="s">
        <v>170</v>
      </c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58"/>
      <c r="AL209" s="59"/>
      <c r="AM209" s="59"/>
      <c r="AN209" s="59"/>
      <c r="AO209" s="59"/>
      <c r="AP209" s="59"/>
      <c r="AQ209" s="59" t="s">
        <v>294</v>
      </c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62">
        <v>277500</v>
      </c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>
        <v>277500</v>
      </c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>
        <v>164441.21</v>
      </c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>
        <f t="shared" si="7"/>
        <v>164441.21</v>
      </c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>
        <f t="shared" si="8"/>
        <v>113058.79000000001</v>
      </c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>
        <f t="shared" si="9"/>
        <v>113058.79000000001</v>
      </c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6"/>
    </row>
    <row r="210" spans="1:166" ht="24.2" customHeight="1" x14ac:dyDescent="0.2">
      <c r="A210" s="68" t="s">
        <v>206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58"/>
      <c r="AL210" s="59"/>
      <c r="AM210" s="59"/>
      <c r="AN210" s="59"/>
      <c r="AO210" s="59"/>
      <c r="AP210" s="59"/>
      <c r="AQ210" s="59" t="s">
        <v>295</v>
      </c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62">
        <v>151780</v>
      </c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>
        <v>151780</v>
      </c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>
        <v>151780</v>
      </c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>
        <f t="shared" si="7"/>
        <v>151780</v>
      </c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>
        <f t="shared" si="8"/>
        <v>0</v>
      </c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>
        <f t="shared" si="9"/>
        <v>0</v>
      </c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6"/>
    </row>
    <row r="211" spans="1:166" ht="24.2" customHeight="1" x14ac:dyDescent="0.2">
      <c r="A211" s="68" t="s">
        <v>186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58"/>
      <c r="AL211" s="59"/>
      <c r="AM211" s="59"/>
      <c r="AN211" s="59"/>
      <c r="AO211" s="59"/>
      <c r="AP211" s="59"/>
      <c r="AQ211" s="59" t="s">
        <v>296</v>
      </c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62">
        <v>5303</v>
      </c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>
        <v>5303</v>
      </c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>
        <v>4480</v>
      </c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>
        <f t="shared" si="7"/>
        <v>4480</v>
      </c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>
        <f t="shared" si="8"/>
        <v>823</v>
      </c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>
        <f t="shared" si="9"/>
        <v>823</v>
      </c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6"/>
    </row>
    <row r="212" spans="1:166" ht="12.75" x14ac:dyDescent="0.2">
      <c r="A212" s="68" t="s">
        <v>177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58"/>
      <c r="AL212" s="59"/>
      <c r="AM212" s="59"/>
      <c r="AN212" s="59"/>
      <c r="AO212" s="59"/>
      <c r="AP212" s="59"/>
      <c r="AQ212" s="59" t="s">
        <v>297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62">
        <v>2000</v>
      </c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>
        <v>2000</v>
      </c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>
        <f t="shared" si="7"/>
        <v>0</v>
      </c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>
        <f t="shared" si="8"/>
        <v>2000</v>
      </c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>
        <f t="shared" si="9"/>
        <v>2000</v>
      </c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6"/>
    </row>
    <row r="213" spans="1:166" ht="12.75" x14ac:dyDescent="0.2">
      <c r="A213" s="68" t="s">
        <v>189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58"/>
      <c r="AL213" s="59"/>
      <c r="AM213" s="59"/>
      <c r="AN213" s="59"/>
      <c r="AO213" s="59"/>
      <c r="AP213" s="59"/>
      <c r="AQ213" s="59" t="s">
        <v>298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62">
        <v>3897</v>
      </c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>
        <v>3897</v>
      </c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>
        <v>1647</v>
      </c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>
        <f t="shared" si="7"/>
        <v>1647</v>
      </c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>
        <f t="shared" si="8"/>
        <v>2250</v>
      </c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>
        <f t="shared" si="9"/>
        <v>2250</v>
      </c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6"/>
    </row>
    <row r="214" spans="1:166" ht="12.75" x14ac:dyDescent="0.2">
      <c r="A214" s="68" t="s">
        <v>159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58"/>
      <c r="AL214" s="59"/>
      <c r="AM214" s="59"/>
      <c r="AN214" s="59"/>
      <c r="AO214" s="59"/>
      <c r="AP214" s="59"/>
      <c r="AQ214" s="59" t="s">
        <v>299</v>
      </c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62">
        <v>227194.23</v>
      </c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>
        <v>227194.23</v>
      </c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>
        <v>164941.84</v>
      </c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>
        <f t="shared" si="7"/>
        <v>164941.84</v>
      </c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>
        <f t="shared" si="8"/>
        <v>62252.390000000014</v>
      </c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>
        <f t="shared" si="9"/>
        <v>62252.390000000014</v>
      </c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6"/>
    </row>
    <row r="215" spans="1:166" ht="24.2" customHeight="1" x14ac:dyDescent="0.2">
      <c r="A215" s="68" t="s">
        <v>166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58"/>
      <c r="AL215" s="59"/>
      <c r="AM215" s="59"/>
      <c r="AN215" s="59"/>
      <c r="AO215" s="59"/>
      <c r="AP215" s="59"/>
      <c r="AQ215" s="59" t="s">
        <v>300</v>
      </c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62">
        <v>2365.77</v>
      </c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>
        <v>2365.77</v>
      </c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>
        <v>2365.77</v>
      </c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>
        <f t="shared" si="7"/>
        <v>2365.77</v>
      </c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>
        <f t="shared" si="8"/>
        <v>0</v>
      </c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>
        <f t="shared" si="9"/>
        <v>0</v>
      </c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6"/>
    </row>
    <row r="216" spans="1:166" ht="24.2" customHeight="1" x14ac:dyDescent="0.2">
      <c r="A216" s="68" t="s">
        <v>161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58"/>
      <c r="AL216" s="59"/>
      <c r="AM216" s="59"/>
      <c r="AN216" s="59"/>
      <c r="AO216" s="59"/>
      <c r="AP216" s="59"/>
      <c r="AQ216" s="59" t="s">
        <v>301</v>
      </c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62">
        <v>69340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v>69340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>
        <v>48604.45</v>
      </c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>
        <f t="shared" si="7"/>
        <v>48604.45</v>
      </c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>
        <f t="shared" si="8"/>
        <v>20735.550000000003</v>
      </c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>
        <f t="shared" si="9"/>
        <v>20735.550000000003</v>
      </c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6"/>
    </row>
    <row r="217" spans="1:166" ht="12.75" x14ac:dyDescent="0.2">
      <c r="A217" s="68" t="s">
        <v>170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58"/>
      <c r="AL217" s="59"/>
      <c r="AM217" s="59"/>
      <c r="AN217" s="59"/>
      <c r="AO217" s="59"/>
      <c r="AP217" s="59"/>
      <c r="AQ217" s="59" t="s">
        <v>302</v>
      </c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62">
        <v>2372200</v>
      </c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>
        <v>2372200</v>
      </c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>
        <v>228947.39</v>
      </c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>
        <f t="shared" si="7"/>
        <v>228947.39</v>
      </c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>
        <f t="shared" si="8"/>
        <v>2143252.61</v>
      </c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>
        <f t="shared" si="9"/>
        <v>2143252.61</v>
      </c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6"/>
    </row>
    <row r="218" spans="1:166" ht="48.6" customHeight="1" x14ac:dyDescent="0.2">
      <c r="A218" s="68" t="s">
        <v>303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58"/>
      <c r="AL218" s="59"/>
      <c r="AM218" s="59"/>
      <c r="AN218" s="59"/>
      <c r="AO218" s="59"/>
      <c r="AP218" s="59"/>
      <c r="AQ218" s="59" t="s">
        <v>304</v>
      </c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62">
        <v>2000000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>
        <v>2000000</v>
      </c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>
        <v>520000</v>
      </c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>
        <f t="shared" si="7"/>
        <v>520000</v>
      </c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>
        <f t="shared" si="8"/>
        <v>1480000</v>
      </c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>
        <f t="shared" si="9"/>
        <v>1480000</v>
      </c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6"/>
    </row>
    <row r="219" spans="1:166" ht="60.75" customHeight="1" x14ac:dyDescent="0.2">
      <c r="A219" s="68" t="s">
        <v>305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58"/>
      <c r="AL219" s="59"/>
      <c r="AM219" s="59"/>
      <c r="AN219" s="59"/>
      <c r="AO219" s="59"/>
      <c r="AP219" s="59"/>
      <c r="AQ219" s="59" t="s">
        <v>306</v>
      </c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62">
        <v>400000</v>
      </c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>
        <v>400000</v>
      </c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>
        <v>240000</v>
      </c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>
        <f t="shared" si="7"/>
        <v>240000</v>
      </c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>
        <f t="shared" si="8"/>
        <v>160000</v>
      </c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>
        <f t="shared" si="9"/>
        <v>160000</v>
      </c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6"/>
    </row>
    <row r="220" spans="1:166" ht="12.75" x14ac:dyDescent="0.2">
      <c r="A220" s="68" t="s">
        <v>170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58"/>
      <c r="AL220" s="59"/>
      <c r="AM220" s="59"/>
      <c r="AN220" s="59"/>
      <c r="AO220" s="59"/>
      <c r="AP220" s="59"/>
      <c r="AQ220" s="59" t="s">
        <v>307</v>
      </c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62">
        <v>1484383.38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1484383.38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f t="shared" ref="DX220:DX283" si="10">CH220+CX220+DK220</f>
        <v>0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f t="shared" ref="EK220:EK283" si="11">BC220-DX220</f>
        <v>1484383.38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>
        <f t="shared" ref="EX220:EX283" si="12">BU220-DX220</f>
        <v>1484383.38</v>
      </c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6"/>
    </row>
    <row r="221" spans="1:166" ht="60.75" customHeight="1" x14ac:dyDescent="0.2">
      <c r="A221" s="68" t="s">
        <v>308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58"/>
      <c r="AL221" s="59"/>
      <c r="AM221" s="59"/>
      <c r="AN221" s="59"/>
      <c r="AO221" s="59"/>
      <c r="AP221" s="59"/>
      <c r="AQ221" s="59" t="s">
        <v>309</v>
      </c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62">
        <v>4320200</v>
      </c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>
        <v>4320200</v>
      </c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>
        <v>1835215.76</v>
      </c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>
        <f t="shared" si="10"/>
        <v>1835215.76</v>
      </c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>
        <f t="shared" si="11"/>
        <v>2484984.2400000002</v>
      </c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>
        <f t="shared" si="12"/>
        <v>2484984.2400000002</v>
      </c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6"/>
    </row>
    <row r="222" spans="1:166" ht="12.75" x14ac:dyDescent="0.2">
      <c r="A222" s="68" t="s">
        <v>170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58"/>
      <c r="AL222" s="59"/>
      <c r="AM222" s="59"/>
      <c r="AN222" s="59"/>
      <c r="AO222" s="59"/>
      <c r="AP222" s="59"/>
      <c r="AQ222" s="59" t="s">
        <v>310</v>
      </c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62">
        <v>18445882.75</v>
      </c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>
        <v>18445882.75</v>
      </c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>
        <f t="shared" si="10"/>
        <v>0</v>
      </c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>
        <f t="shared" si="11"/>
        <v>18445882.75</v>
      </c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>
        <f t="shared" si="12"/>
        <v>18445882.75</v>
      </c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6"/>
    </row>
    <row r="223" spans="1:166" ht="60.75" customHeight="1" x14ac:dyDescent="0.2">
      <c r="A223" s="68" t="s">
        <v>308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58"/>
      <c r="AL223" s="59"/>
      <c r="AM223" s="59"/>
      <c r="AN223" s="59"/>
      <c r="AO223" s="59"/>
      <c r="AP223" s="59"/>
      <c r="AQ223" s="59" t="s">
        <v>311</v>
      </c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62">
        <v>1200000</v>
      </c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>
        <v>1200000</v>
      </c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>
        <v>379406.88</v>
      </c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>
        <f t="shared" si="10"/>
        <v>379406.88</v>
      </c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>
        <f t="shared" si="11"/>
        <v>820593.12</v>
      </c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>
        <f t="shared" si="12"/>
        <v>820593.12</v>
      </c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6"/>
    </row>
    <row r="224" spans="1:166" ht="60.75" customHeight="1" x14ac:dyDescent="0.2">
      <c r="A224" s="68" t="s">
        <v>305</v>
      </c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58"/>
      <c r="AL224" s="59"/>
      <c r="AM224" s="59"/>
      <c r="AN224" s="59"/>
      <c r="AO224" s="59"/>
      <c r="AP224" s="59"/>
      <c r="AQ224" s="59" t="s">
        <v>312</v>
      </c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62">
        <v>772000</v>
      </c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>
        <v>772000</v>
      </c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>
        <v>772000</v>
      </c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>
        <f t="shared" si="10"/>
        <v>772000</v>
      </c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>
        <f t="shared" si="11"/>
        <v>0</v>
      </c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>
        <f t="shared" si="12"/>
        <v>0</v>
      </c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6"/>
    </row>
    <row r="225" spans="1:166" ht="24.2" customHeight="1" x14ac:dyDescent="0.2">
      <c r="A225" s="68" t="s">
        <v>206</v>
      </c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58"/>
      <c r="AL225" s="59"/>
      <c r="AM225" s="59"/>
      <c r="AN225" s="59"/>
      <c r="AO225" s="59"/>
      <c r="AP225" s="59"/>
      <c r="AQ225" s="59" t="s">
        <v>313</v>
      </c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62">
        <v>3156270.22</v>
      </c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>
        <v>3156270.22</v>
      </c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>
        <f t="shared" si="10"/>
        <v>0</v>
      </c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>
        <f t="shared" si="11"/>
        <v>3156270.22</v>
      </c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>
        <f t="shared" si="12"/>
        <v>3156270.22</v>
      </c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6"/>
    </row>
    <row r="226" spans="1:166" ht="12.75" x14ac:dyDescent="0.2">
      <c r="A226" s="68" t="s">
        <v>170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58"/>
      <c r="AL226" s="59"/>
      <c r="AM226" s="59"/>
      <c r="AN226" s="59"/>
      <c r="AO226" s="59"/>
      <c r="AP226" s="59"/>
      <c r="AQ226" s="59" t="s">
        <v>314</v>
      </c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62">
        <v>8080000</v>
      </c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>
        <v>8080000</v>
      </c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>
        <f t="shared" si="10"/>
        <v>0</v>
      </c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>
        <f t="shared" si="11"/>
        <v>8080000</v>
      </c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>
        <f t="shared" si="12"/>
        <v>8080000</v>
      </c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6"/>
    </row>
    <row r="227" spans="1:166" ht="12.75" x14ac:dyDescent="0.2">
      <c r="A227" s="68" t="s">
        <v>170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58"/>
      <c r="AL227" s="59"/>
      <c r="AM227" s="59"/>
      <c r="AN227" s="59"/>
      <c r="AO227" s="59"/>
      <c r="AP227" s="59"/>
      <c r="AQ227" s="59" t="s">
        <v>315</v>
      </c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62">
        <v>2871000</v>
      </c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>
        <v>2871000</v>
      </c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>
        <f t="shared" si="10"/>
        <v>0</v>
      </c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>
        <f t="shared" si="11"/>
        <v>2871000</v>
      </c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>
        <f t="shared" si="12"/>
        <v>2871000</v>
      </c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6"/>
    </row>
    <row r="228" spans="1:166" ht="36.4" customHeight="1" x14ac:dyDescent="0.2">
      <c r="A228" s="68" t="s">
        <v>316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58"/>
      <c r="AL228" s="59"/>
      <c r="AM228" s="59"/>
      <c r="AN228" s="59"/>
      <c r="AO228" s="59"/>
      <c r="AP228" s="59"/>
      <c r="AQ228" s="59" t="s">
        <v>317</v>
      </c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62">
        <v>31894200</v>
      </c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>
        <v>31894200</v>
      </c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>
        <v>21262911.300000001</v>
      </c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>
        <f t="shared" si="10"/>
        <v>21262911.300000001</v>
      </c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>
        <f t="shared" si="11"/>
        <v>10631288.699999999</v>
      </c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>
        <f t="shared" si="12"/>
        <v>10631288.699999999</v>
      </c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6"/>
    </row>
    <row r="229" spans="1:166" ht="36.4" customHeight="1" x14ac:dyDescent="0.2">
      <c r="A229" s="68" t="s">
        <v>316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58"/>
      <c r="AL229" s="59"/>
      <c r="AM229" s="59"/>
      <c r="AN229" s="59"/>
      <c r="AO229" s="59"/>
      <c r="AP229" s="59"/>
      <c r="AQ229" s="59" t="s">
        <v>318</v>
      </c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62">
        <v>34716.400000000001</v>
      </c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>
        <v>34716.400000000001</v>
      </c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>
        <v>8679.1</v>
      </c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>
        <f t="shared" si="10"/>
        <v>8679.1</v>
      </c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>
        <f t="shared" si="11"/>
        <v>26037.300000000003</v>
      </c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>
        <f t="shared" si="12"/>
        <v>26037.300000000003</v>
      </c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6"/>
    </row>
    <row r="230" spans="1:166" ht="36.4" customHeight="1" x14ac:dyDescent="0.2">
      <c r="A230" s="68" t="s">
        <v>316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58"/>
      <c r="AL230" s="59"/>
      <c r="AM230" s="59"/>
      <c r="AN230" s="59"/>
      <c r="AO230" s="59"/>
      <c r="AP230" s="59"/>
      <c r="AQ230" s="59" t="s">
        <v>319</v>
      </c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62">
        <v>3002525</v>
      </c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>
        <v>3002525</v>
      </c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>
        <v>2132141.79</v>
      </c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>
        <f t="shared" si="10"/>
        <v>2132141.79</v>
      </c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>
        <f t="shared" si="11"/>
        <v>870383.21</v>
      </c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>
        <f t="shared" si="12"/>
        <v>870383.21</v>
      </c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6"/>
    </row>
    <row r="231" spans="1:166" ht="36.4" customHeight="1" x14ac:dyDescent="0.2">
      <c r="A231" s="68" t="s">
        <v>316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58"/>
      <c r="AL231" s="59"/>
      <c r="AM231" s="59"/>
      <c r="AN231" s="59"/>
      <c r="AO231" s="59"/>
      <c r="AP231" s="59"/>
      <c r="AQ231" s="59" t="s">
        <v>320</v>
      </c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62">
        <v>41302299.640000001</v>
      </c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>
        <v>41302299.640000001</v>
      </c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>
        <v>21697172.300000001</v>
      </c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>
        <f t="shared" si="10"/>
        <v>21697172.300000001</v>
      </c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>
        <f t="shared" si="11"/>
        <v>19605127.34</v>
      </c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>
        <f t="shared" si="12"/>
        <v>19605127.34</v>
      </c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6"/>
    </row>
    <row r="232" spans="1:166" ht="36.4" customHeight="1" x14ac:dyDescent="0.2">
      <c r="A232" s="68" t="s">
        <v>316</v>
      </c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58"/>
      <c r="AL232" s="59"/>
      <c r="AM232" s="59"/>
      <c r="AN232" s="59"/>
      <c r="AO232" s="59"/>
      <c r="AP232" s="59"/>
      <c r="AQ232" s="59" t="s">
        <v>321</v>
      </c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62">
        <v>52074.6</v>
      </c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>
        <v>52074.6</v>
      </c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>
        <v>26037.3</v>
      </c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>
        <f t="shared" si="10"/>
        <v>26037.3</v>
      </c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>
        <f t="shared" si="11"/>
        <v>26037.3</v>
      </c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>
        <f t="shared" si="12"/>
        <v>26037.3</v>
      </c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6"/>
    </row>
    <row r="233" spans="1:166" ht="24.2" customHeight="1" x14ac:dyDescent="0.2">
      <c r="A233" s="68" t="s">
        <v>168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9"/>
      <c r="AK233" s="58"/>
      <c r="AL233" s="59"/>
      <c r="AM233" s="59"/>
      <c r="AN233" s="59"/>
      <c r="AO233" s="59"/>
      <c r="AP233" s="59"/>
      <c r="AQ233" s="59" t="s">
        <v>322</v>
      </c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62">
        <v>3288313</v>
      </c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>
        <v>3288313</v>
      </c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>
        <f t="shared" si="10"/>
        <v>0</v>
      </c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>
        <f t="shared" si="11"/>
        <v>3288313</v>
      </c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>
        <f t="shared" si="12"/>
        <v>3288313</v>
      </c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6"/>
    </row>
    <row r="234" spans="1:166" ht="24.2" customHeight="1" x14ac:dyDescent="0.2">
      <c r="A234" s="68" t="s">
        <v>179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9"/>
      <c r="AK234" s="58"/>
      <c r="AL234" s="59"/>
      <c r="AM234" s="59"/>
      <c r="AN234" s="59"/>
      <c r="AO234" s="59"/>
      <c r="AP234" s="59"/>
      <c r="AQ234" s="59" t="s">
        <v>323</v>
      </c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62">
        <v>179719.46</v>
      </c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>
        <v>179719.46</v>
      </c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>
        <f t="shared" si="10"/>
        <v>0</v>
      </c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>
        <f t="shared" si="11"/>
        <v>179719.46</v>
      </c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>
        <f t="shared" si="12"/>
        <v>179719.46</v>
      </c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6"/>
    </row>
    <row r="235" spans="1:166" ht="36.4" customHeight="1" x14ac:dyDescent="0.2">
      <c r="A235" s="68" t="s">
        <v>230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9"/>
      <c r="AK235" s="58"/>
      <c r="AL235" s="59"/>
      <c r="AM235" s="59"/>
      <c r="AN235" s="59"/>
      <c r="AO235" s="59"/>
      <c r="AP235" s="59"/>
      <c r="AQ235" s="59" t="s">
        <v>324</v>
      </c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62">
        <v>15486.48</v>
      </c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>
        <v>15486.48</v>
      </c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>
        <f t="shared" si="10"/>
        <v>0</v>
      </c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>
        <f t="shared" si="11"/>
        <v>15486.48</v>
      </c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>
        <f t="shared" si="12"/>
        <v>15486.48</v>
      </c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6"/>
    </row>
    <row r="236" spans="1:166" ht="36.4" customHeight="1" x14ac:dyDescent="0.2">
      <c r="A236" s="68" t="s">
        <v>316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9"/>
      <c r="AK236" s="58"/>
      <c r="AL236" s="59"/>
      <c r="AM236" s="59"/>
      <c r="AN236" s="59"/>
      <c r="AO236" s="59"/>
      <c r="AP236" s="59"/>
      <c r="AQ236" s="59" t="s">
        <v>325</v>
      </c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62">
        <v>6821113.5899999999</v>
      </c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>
        <v>6821113.5899999999</v>
      </c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>
        <f t="shared" si="10"/>
        <v>0</v>
      </c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>
        <f t="shared" si="11"/>
        <v>6821113.5899999999</v>
      </c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>
        <f t="shared" si="12"/>
        <v>6821113.5899999999</v>
      </c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6"/>
    </row>
    <row r="237" spans="1:166" ht="24.2" customHeight="1" x14ac:dyDescent="0.2">
      <c r="A237" s="68" t="s">
        <v>168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9"/>
      <c r="AK237" s="58"/>
      <c r="AL237" s="59"/>
      <c r="AM237" s="59"/>
      <c r="AN237" s="59"/>
      <c r="AO237" s="59"/>
      <c r="AP237" s="59"/>
      <c r="AQ237" s="59" t="s">
        <v>326</v>
      </c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62">
        <v>1300687</v>
      </c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>
        <v>1300687</v>
      </c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>
        <f t="shared" si="10"/>
        <v>0</v>
      </c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>
        <f t="shared" si="11"/>
        <v>1300687</v>
      </c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>
        <f t="shared" si="12"/>
        <v>1300687</v>
      </c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6"/>
    </row>
    <row r="238" spans="1:166" ht="36.4" customHeight="1" x14ac:dyDescent="0.2">
      <c r="A238" s="68" t="s">
        <v>316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9"/>
      <c r="AK238" s="58"/>
      <c r="AL238" s="59"/>
      <c r="AM238" s="59"/>
      <c r="AN238" s="59"/>
      <c r="AO238" s="59"/>
      <c r="AP238" s="59"/>
      <c r="AQ238" s="59" t="s">
        <v>327</v>
      </c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62">
        <v>127929367.45999999</v>
      </c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>
        <v>127929367.45999999</v>
      </c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>
        <v>81553568.849999994</v>
      </c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>
        <f t="shared" si="10"/>
        <v>81553568.849999994</v>
      </c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>
        <f t="shared" si="11"/>
        <v>46375798.609999999</v>
      </c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>
        <f t="shared" si="12"/>
        <v>46375798.609999999</v>
      </c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6"/>
    </row>
    <row r="239" spans="1:166" ht="36.4" customHeight="1" x14ac:dyDescent="0.2">
      <c r="A239" s="68" t="s">
        <v>316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9"/>
      <c r="AK239" s="58"/>
      <c r="AL239" s="59"/>
      <c r="AM239" s="59"/>
      <c r="AN239" s="59"/>
      <c r="AO239" s="59"/>
      <c r="AP239" s="59"/>
      <c r="AQ239" s="59" t="s">
        <v>328</v>
      </c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62">
        <v>105732000</v>
      </c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>
        <v>105732000</v>
      </c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>
        <v>70488060</v>
      </c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>
        <f t="shared" si="10"/>
        <v>70488060</v>
      </c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>
        <f t="shared" si="11"/>
        <v>35243940</v>
      </c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>
        <f t="shared" si="12"/>
        <v>35243940</v>
      </c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6"/>
    </row>
    <row r="240" spans="1:166" ht="36.4" customHeight="1" x14ac:dyDescent="0.2">
      <c r="A240" s="68" t="s">
        <v>316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9"/>
      <c r="AK240" s="58"/>
      <c r="AL240" s="59"/>
      <c r="AM240" s="59"/>
      <c r="AN240" s="59"/>
      <c r="AO240" s="59"/>
      <c r="AP240" s="59"/>
      <c r="AQ240" s="59" t="s">
        <v>329</v>
      </c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62">
        <v>16092700</v>
      </c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>
        <v>16092700</v>
      </c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>
        <v>12828280</v>
      </c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>
        <f t="shared" si="10"/>
        <v>12828280</v>
      </c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>
        <f t="shared" si="11"/>
        <v>3264420</v>
      </c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>
        <f t="shared" si="12"/>
        <v>3264420</v>
      </c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6"/>
    </row>
    <row r="241" spans="1:166" ht="36.4" customHeight="1" x14ac:dyDescent="0.2">
      <c r="A241" s="68" t="s">
        <v>316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9"/>
      <c r="AK241" s="58"/>
      <c r="AL241" s="59"/>
      <c r="AM241" s="59"/>
      <c r="AN241" s="59"/>
      <c r="AO241" s="59"/>
      <c r="AP241" s="59"/>
      <c r="AQ241" s="59" t="s">
        <v>330</v>
      </c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62">
        <v>7597465.6799999997</v>
      </c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>
        <v>7597465.6799999997</v>
      </c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>
        <v>3994436.39</v>
      </c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>
        <f t="shared" si="10"/>
        <v>3994436.39</v>
      </c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>
        <f t="shared" si="11"/>
        <v>3603029.2899999996</v>
      </c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>
        <f t="shared" si="12"/>
        <v>3603029.2899999996</v>
      </c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6"/>
    </row>
    <row r="242" spans="1:166" ht="36.4" customHeight="1" x14ac:dyDescent="0.2">
      <c r="A242" s="68" t="s">
        <v>316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9"/>
      <c r="AK242" s="58"/>
      <c r="AL242" s="59"/>
      <c r="AM242" s="59"/>
      <c r="AN242" s="59"/>
      <c r="AO242" s="59"/>
      <c r="AP242" s="59"/>
      <c r="AQ242" s="59" t="s">
        <v>331</v>
      </c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62">
        <v>1072729.23</v>
      </c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>
        <v>1072729.23</v>
      </c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>
        <v>1072649.03</v>
      </c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>
        <f t="shared" si="10"/>
        <v>1072649.03</v>
      </c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>
        <f t="shared" si="11"/>
        <v>80.199999999953434</v>
      </c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>
        <f t="shared" si="12"/>
        <v>80.199999999953434</v>
      </c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6"/>
    </row>
    <row r="243" spans="1:166" ht="36.4" customHeight="1" x14ac:dyDescent="0.2">
      <c r="A243" s="68" t="s">
        <v>316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9"/>
      <c r="AK243" s="58"/>
      <c r="AL243" s="59"/>
      <c r="AM243" s="59"/>
      <c r="AN243" s="59"/>
      <c r="AO243" s="59"/>
      <c r="AP243" s="59"/>
      <c r="AQ243" s="59" t="s">
        <v>332</v>
      </c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62">
        <v>1735843.93</v>
      </c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>
        <v>1735843.93</v>
      </c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>
        <v>376575.03</v>
      </c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>
        <f t="shared" si="10"/>
        <v>376575.03</v>
      </c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>
        <f t="shared" si="11"/>
        <v>1359268.9</v>
      </c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>
        <f t="shared" si="12"/>
        <v>1359268.9</v>
      </c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6"/>
    </row>
    <row r="244" spans="1:166" ht="36.4" customHeight="1" x14ac:dyDescent="0.2">
      <c r="A244" s="68" t="s">
        <v>316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9"/>
      <c r="AK244" s="58"/>
      <c r="AL244" s="59"/>
      <c r="AM244" s="59"/>
      <c r="AN244" s="59"/>
      <c r="AO244" s="59"/>
      <c r="AP244" s="59"/>
      <c r="AQ244" s="59" t="s">
        <v>333</v>
      </c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62">
        <v>15649345.9</v>
      </c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>
        <v>15649345.9</v>
      </c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>
        <v>7407043.9400000004</v>
      </c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>
        <f t="shared" si="10"/>
        <v>7407043.9400000004</v>
      </c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>
        <f t="shared" si="11"/>
        <v>8242301.96</v>
      </c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>
        <f t="shared" si="12"/>
        <v>8242301.96</v>
      </c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6"/>
    </row>
    <row r="245" spans="1:166" ht="12.75" x14ac:dyDescent="0.2">
      <c r="A245" s="68" t="s">
        <v>170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9"/>
      <c r="AK245" s="58"/>
      <c r="AL245" s="59"/>
      <c r="AM245" s="59"/>
      <c r="AN245" s="59"/>
      <c r="AO245" s="59"/>
      <c r="AP245" s="59"/>
      <c r="AQ245" s="59" t="s">
        <v>334</v>
      </c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62">
        <v>25000</v>
      </c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>
        <v>25000</v>
      </c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>
        <f t="shared" si="10"/>
        <v>0</v>
      </c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>
        <f t="shared" si="11"/>
        <v>25000</v>
      </c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>
        <f t="shared" si="12"/>
        <v>25000</v>
      </c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6"/>
    </row>
    <row r="246" spans="1:166" ht="36.4" customHeight="1" x14ac:dyDescent="0.2">
      <c r="A246" s="68" t="s">
        <v>316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9"/>
      <c r="AK246" s="58"/>
      <c r="AL246" s="59"/>
      <c r="AM246" s="59"/>
      <c r="AN246" s="59"/>
      <c r="AO246" s="59"/>
      <c r="AP246" s="59"/>
      <c r="AQ246" s="59" t="s">
        <v>335</v>
      </c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62">
        <v>3465900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>
        <v>3465900</v>
      </c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>
        <v>2714674.3</v>
      </c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>
        <f t="shared" si="10"/>
        <v>2714674.3</v>
      </c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>
        <f t="shared" si="11"/>
        <v>751225.70000000019</v>
      </c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>
        <f t="shared" si="12"/>
        <v>751225.70000000019</v>
      </c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6"/>
    </row>
    <row r="247" spans="1:166" ht="36.4" customHeight="1" x14ac:dyDescent="0.2">
      <c r="A247" s="68" t="s">
        <v>316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9"/>
      <c r="AK247" s="58"/>
      <c r="AL247" s="59"/>
      <c r="AM247" s="59"/>
      <c r="AN247" s="59"/>
      <c r="AO247" s="59"/>
      <c r="AP247" s="59"/>
      <c r="AQ247" s="59" t="s">
        <v>336</v>
      </c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62">
        <v>35000</v>
      </c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>
        <v>35000</v>
      </c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>
        <v>27421</v>
      </c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>
        <f t="shared" si="10"/>
        <v>27421</v>
      </c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>
        <f t="shared" si="11"/>
        <v>7579</v>
      </c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>
        <f t="shared" si="12"/>
        <v>7579</v>
      </c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6"/>
    </row>
    <row r="248" spans="1:166" ht="12.75" x14ac:dyDescent="0.2">
      <c r="A248" s="68" t="s">
        <v>170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9"/>
      <c r="AK248" s="58"/>
      <c r="AL248" s="59"/>
      <c r="AM248" s="59"/>
      <c r="AN248" s="59"/>
      <c r="AO248" s="59"/>
      <c r="AP248" s="59"/>
      <c r="AQ248" s="59" t="s">
        <v>337</v>
      </c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62">
        <v>116134</v>
      </c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>
        <v>116134</v>
      </c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>
        <v>75950</v>
      </c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>
        <f t="shared" si="10"/>
        <v>75950</v>
      </c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>
        <f t="shared" si="11"/>
        <v>40184</v>
      </c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>
        <f t="shared" si="12"/>
        <v>40184</v>
      </c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6"/>
    </row>
    <row r="249" spans="1:166" ht="24.2" customHeight="1" x14ac:dyDescent="0.2">
      <c r="A249" s="68" t="s">
        <v>338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9"/>
      <c r="AK249" s="58"/>
      <c r="AL249" s="59"/>
      <c r="AM249" s="59"/>
      <c r="AN249" s="59"/>
      <c r="AO249" s="59"/>
      <c r="AP249" s="59"/>
      <c r="AQ249" s="59" t="s">
        <v>339</v>
      </c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62">
        <v>700</v>
      </c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>
        <v>700</v>
      </c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>
        <v>700</v>
      </c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>
        <f t="shared" si="10"/>
        <v>700</v>
      </c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>
        <f t="shared" si="11"/>
        <v>0</v>
      </c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>
        <f t="shared" si="12"/>
        <v>0</v>
      </c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6"/>
    </row>
    <row r="250" spans="1:166" ht="12.75" x14ac:dyDescent="0.2">
      <c r="A250" s="68" t="s">
        <v>175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9"/>
      <c r="AK250" s="58"/>
      <c r="AL250" s="59"/>
      <c r="AM250" s="59"/>
      <c r="AN250" s="59"/>
      <c r="AO250" s="59"/>
      <c r="AP250" s="59"/>
      <c r="AQ250" s="59" t="s">
        <v>340</v>
      </c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62">
        <v>22430</v>
      </c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>
        <v>22430</v>
      </c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>
        <v>15108</v>
      </c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>
        <f t="shared" si="10"/>
        <v>15108</v>
      </c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>
        <f t="shared" si="11"/>
        <v>7322</v>
      </c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>
        <f t="shared" si="12"/>
        <v>7322</v>
      </c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6"/>
    </row>
    <row r="251" spans="1:166" ht="36.4" customHeight="1" x14ac:dyDescent="0.2">
      <c r="A251" s="68" t="s">
        <v>230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9"/>
      <c r="AK251" s="58"/>
      <c r="AL251" s="59"/>
      <c r="AM251" s="59"/>
      <c r="AN251" s="59"/>
      <c r="AO251" s="59"/>
      <c r="AP251" s="59"/>
      <c r="AQ251" s="59" t="s">
        <v>341</v>
      </c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62">
        <v>192120</v>
      </c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>
        <v>192120</v>
      </c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>
        <v>178900</v>
      </c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>
        <f t="shared" si="10"/>
        <v>178900</v>
      </c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>
        <f t="shared" si="11"/>
        <v>13220</v>
      </c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>
        <f t="shared" si="12"/>
        <v>13220</v>
      </c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6"/>
    </row>
    <row r="252" spans="1:166" ht="36.4" customHeight="1" x14ac:dyDescent="0.2">
      <c r="A252" s="68" t="s">
        <v>316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9"/>
      <c r="AK252" s="58"/>
      <c r="AL252" s="59"/>
      <c r="AM252" s="59"/>
      <c r="AN252" s="59"/>
      <c r="AO252" s="59"/>
      <c r="AP252" s="59"/>
      <c r="AQ252" s="59" t="s">
        <v>342</v>
      </c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62">
        <v>335916</v>
      </c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>
        <v>335916</v>
      </c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>
        <v>90146.13</v>
      </c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>
        <f t="shared" si="10"/>
        <v>90146.13</v>
      </c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>
        <f t="shared" si="11"/>
        <v>245769.87</v>
      </c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>
        <f t="shared" si="12"/>
        <v>245769.87</v>
      </c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6"/>
    </row>
    <row r="253" spans="1:166" ht="12.75" x14ac:dyDescent="0.2">
      <c r="A253" s="68" t="s">
        <v>159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9"/>
      <c r="AK253" s="58"/>
      <c r="AL253" s="59"/>
      <c r="AM253" s="59"/>
      <c r="AN253" s="59"/>
      <c r="AO253" s="59"/>
      <c r="AP253" s="59"/>
      <c r="AQ253" s="59" t="s">
        <v>343</v>
      </c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62">
        <v>3339033.01</v>
      </c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>
        <v>3339033.01</v>
      </c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>
        <v>1935647.24</v>
      </c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>
        <f t="shared" si="10"/>
        <v>1935647.24</v>
      </c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>
        <f t="shared" si="11"/>
        <v>1403385.7699999998</v>
      </c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>
        <f t="shared" si="12"/>
        <v>1403385.7699999998</v>
      </c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6"/>
    </row>
    <row r="254" spans="1:166" ht="24.2" customHeight="1" x14ac:dyDescent="0.2">
      <c r="A254" s="68" t="s">
        <v>166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9"/>
      <c r="AK254" s="58"/>
      <c r="AL254" s="59"/>
      <c r="AM254" s="59"/>
      <c r="AN254" s="59"/>
      <c r="AO254" s="59"/>
      <c r="AP254" s="59"/>
      <c r="AQ254" s="59" t="s">
        <v>344</v>
      </c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62">
        <v>6876.99</v>
      </c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>
        <v>6876.99</v>
      </c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>
        <v>6876.99</v>
      </c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>
        <f t="shared" si="10"/>
        <v>6876.99</v>
      </c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>
        <f t="shared" si="11"/>
        <v>0</v>
      </c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>
        <f t="shared" si="12"/>
        <v>0</v>
      </c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6"/>
    </row>
    <row r="255" spans="1:166" ht="24.2" customHeight="1" x14ac:dyDescent="0.2">
      <c r="A255" s="68" t="s">
        <v>168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9"/>
      <c r="AK255" s="58"/>
      <c r="AL255" s="59"/>
      <c r="AM255" s="59"/>
      <c r="AN255" s="59"/>
      <c r="AO255" s="59"/>
      <c r="AP255" s="59"/>
      <c r="AQ255" s="59" t="s">
        <v>345</v>
      </c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62">
        <v>15000</v>
      </c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>
        <v>15000</v>
      </c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>
        <f t="shared" si="10"/>
        <v>0</v>
      </c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>
        <f t="shared" si="11"/>
        <v>15000</v>
      </c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>
        <f t="shared" si="12"/>
        <v>15000</v>
      </c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6"/>
    </row>
    <row r="256" spans="1:166" ht="12.75" x14ac:dyDescent="0.2">
      <c r="A256" s="68" t="s">
        <v>170</v>
      </c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9"/>
      <c r="AK256" s="58"/>
      <c r="AL256" s="59"/>
      <c r="AM256" s="59"/>
      <c r="AN256" s="59"/>
      <c r="AO256" s="59"/>
      <c r="AP256" s="59"/>
      <c r="AQ256" s="59" t="s">
        <v>346</v>
      </c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62">
        <v>22000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>
        <v>22000</v>
      </c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>
        <f t="shared" si="10"/>
        <v>0</v>
      </c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>
        <f t="shared" si="11"/>
        <v>22000</v>
      </c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>
        <f t="shared" si="12"/>
        <v>22000</v>
      </c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6"/>
    </row>
    <row r="257" spans="1:166" ht="24.2" customHeight="1" x14ac:dyDescent="0.2">
      <c r="A257" s="68" t="s">
        <v>161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9"/>
      <c r="AK257" s="58"/>
      <c r="AL257" s="59"/>
      <c r="AM257" s="59"/>
      <c r="AN257" s="59"/>
      <c r="AO257" s="59"/>
      <c r="AP257" s="59"/>
      <c r="AQ257" s="59" t="s">
        <v>347</v>
      </c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62">
        <v>1010470</v>
      </c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>
        <v>1010470</v>
      </c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>
        <v>583125.21</v>
      </c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>
        <f t="shared" si="10"/>
        <v>583125.21</v>
      </c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>
        <f t="shared" si="11"/>
        <v>427344.79000000004</v>
      </c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>
        <f t="shared" si="12"/>
        <v>427344.79000000004</v>
      </c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6"/>
    </row>
    <row r="258" spans="1:166" ht="12.75" x14ac:dyDescent="0.2">
      <c r="A258" s="68" t="s">
        <v>173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9"/>
      <c r="AK258" s="58"/>
      <c r="AL258" s="59"/>
      <c r="AM258" s="59"/>
      <c r="AN258" s="59"/>
      <c r="AO258" s="59"/>
      <c r="AP258" s="59"/>
      <c r="AQ258" s="59" t="s">
        <v>348</v>
      </c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62">
        <v>60000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v>60000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>
        <v>20077.3</v>
      </c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>
        <f t="shared" si="10"/>
        <v>20077.3</v>
      </c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>
        <f t="shared" si="11"/>
        <v>39922.699999999997</v>
      </c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>
        <f t="shared" si="12"/>
        <v>39922.699999999997</v>
      </c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6"/>
    </row>
    <row r="259" spans="1:166" ht="24.2" customHeight="1" x14ac:dyDescent="0.2">
      <c r="A259" s="68" t="s">
        <v>179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9"/>
      <c r="AK259" s="58"/>
      <c r="AL259" s="59"/>
      <c r="AM259" s="59"/>
      <c r="AN259" s="59"/>
      <c r="AO259" s="59"/>
      <c r="AP259" s="59"/>
      <c r="AQ259" s="59" t="s">
        <v>349</v>
      </c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62">
        <v>150000</v>
      </c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>
        <v>150000</v>
      </c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>
        <f t="shared" si="10"/>
        <v>0</v>
      </c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>
        <f t="shared" si="11"/>
        <v>150000</v>
      </c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>
        <f t="shared" si="12"/>
        <v>150000</v>
      </c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6"/>
    </row>
    <row r="260" spans="1:166" ht="12.75" x14ac:dyDescent="0.2">
      <c r="A260" s="68" t="s">
        <v>170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9"/>
      <c r="AK260" s="58"/>
      <c r="AL260" s="59"/>
      <c r="AM260" s="59"/>
      <c r="AN260" s="59"/>
      <c r="AO260" s="59"/>
      <c r="AP260" s="59"/>
      <c r="AQ260" s="59" t="s">
        <v>350</v>
      </c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62">
        <v>16000</v>
      </c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>
        <v>16000</v>
      </c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>
        <v>7760.65</v>
      </c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>
        <f t="shared" si="10"/>
        <v>7760.65</v>
      </c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>
        <f t="shared" si="11"/>
        <v>8239.35</v>
      </c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>
        <f t="shared" si="12"/>
        <v>8239.35</v>
      </c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6"/>
    </row>
    <row r="261" spans="1:166" ht="24.2" customHeight="1" x14ac:dyDescent="0.2">
      <c r="A261" s="68" t="s">
        <v>186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9"/>
      <c r="AK261" s="58"/>
      <c r="AL261" s="59"/>
      <c r="AM261" s="59"/>
      <c r="AN261" s="59"/>
      <c r="AO261" s="59"/>
      <c r="AP261" s="59"/>
      <c r="AQ261" s="59" t="s">
        <v>351</v>
      </c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62">
        <v>27520</v>
      </c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>
        <v>27520</v>
      </c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>
        <f t="shared" si="10"/>
        <v>0</v>
      </c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>
        <f t="shared" si="11"/>
        <v>27520</v>
      </c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>
        <f t="shared" si="12"/>
        <v>27520</v>
      </c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6"/>
    </row>
    <row r="262" spans="1:166" ht="24.2" customHeight="1" x14ac:dyDescent="0.2">
      <c r="A262" s="68" t="s">
        <v>179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9"/>
      <c r="AK262" s="58"/>
      <c r="AL262" s="59"/>
      <c r="AM262" s="59"/>
      <c r="AN262" s="59"/>
      <c r="AO262" s="59"/>
      <c r="AP262" s="59"/>
      <c r="AQ262" s="59" t="s">
        <v>352</v>
      </c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62">
        <v>16800</v>
      </c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>
        <v>16800</v>
      </c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>
        <v>10600</v>
      </c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>
        <f t="shared" si="10"/>
        <v>10600</v>
      </c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>
        <f t="shared" si="11"/>
        <v>6200</v>
      </c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>
        <f t="shared" si="12"/>
        <v>6200</v>
      </c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6"/>
    </row>
    <row r="263" spans="1:166" ht="12.75" x14ac:dyDescent="0.2">
      <c r="A263" s="68" t="s">
        <v>170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9"/>
      <c r="AK263" s="58"/>
      <c r="AL263" s="59"/>
      <c r="AM263" s="59"/>
      <c r="AN263" s="59"/>
      <c r="AO263" s="59"/>
      <c r="AP263" s="59"/>
      <c r="AQ263" s="59" t="s">
        <v>353</v>
      </c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62">
        <v>59000</v>
      </c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>
        <v>59000</v>
      </c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>
        <v>41000</v>
      </c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>
        <f t="shared" si="10"/>
        <v>41000</v>
      </c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>
        <f t="shared" si="11"/>
        <v>18000</v>
      </c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>
        <f t="shared" si="12"/>
        <v>18000</v>
      </c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6"/>
    </row>
    <row r="264" spans="1:166" ht="24.2" customHeight="1" x14ac:dyDescent="0.2">
      <c r="A264" s="68" t="s">
        <v>206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9"/>
      <c r="AK264" s="58"/>
      <c r="AL264" s="59"/>
      <c r="AM264" s="59"/>
      <c r="AN264" s="59"/>
      <c r="AO264" s="59"/>
      <c r="AP264" s="59"/>
      <c r="AQ264" s="59" t="s">
        <v>354</v>
      </c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62">
        <v>65500</v>
      </c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>
        <v>65500</v>
      </c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>
        <v>65500</v>
      </c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>
        <f t="shared" si="10"/>
        <v>65500</v>
      </c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>
        <f t="shared" si="11"/>
        <v>0</v>
      </c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>
        <f t="shared" si="12"/>
        <v>0</v>
      </c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6"/>
    </row>
    <row r="265" spans="1:166" ht="36.4" customHeight="1" x14ac:dyDescent="0.2">
      <c r="A265" s="68" t="s">
        <v>355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  <c r="AK265" s="58"/>
      <c r="AL265" s="59"/>
      <c r="AM265" s="59"/>
      <c r="AN265" s="59"/>
      <c r="AO265" s="59"/>
      <c r="AP265" s="59"/>
      <c r="AQ265" s="59" t="s">
        <v>356</v>
      </c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62">
        <v>12269.52</v>
      </c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>
        <v>12269.52</v>
      </c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>
        <v>12269.52</v>
      </c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>
        <f t="shared" si="10"/>
        <v>12269.52</v>
      </c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>
        <f t="shared" si="11"/>
        <v>0</v>
      </c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>
        <f t="shared" si="12"/>
        <v>0</v>
      </c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6"/>
    </row>
    <row r="266" spans="1:166" ht="24.2" customHeight="1" x14ac:dyDescent="0.2">
      <c r="A266" s="68" t="s">
        <v>184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9"/>
      <c r="AK266" s="58"/>
      <c r="AL266" s="59"/>
      <c r="AM266" s="59"/>
      <c r="AN266" s="59"/>
      <c r="AO266" s="59"/>
      <c r="AP266" s="59"/>
      <c r="AQ266" s="59" t="s">
        <v>357</v>
      </c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62">
        <v>36876</v>
      </c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>
        <v>36876</v>
      </c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>
        <v>36876</v>
      </c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>
        <f t="shared" si="10"/>
        <v>36876</v>
      </c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>
        <f t="shared" si="11"/>
        <v>0</v>
      </c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>
        <f t="shared" si="12"/>
        <v>0</v>
      </c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6"/>
    </row>
    <row r="267" spans="1:166" ht="24.2" customHeight="1" x14ac:dyDescent="0.2">
      <c r="A267" s="68" t="s">
        <v>186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9"/>
      <c r="AK267" s="58"/>
      <c r="AL267" s="59"/>
      <c r="AM267" s="59"/>
      <c r="AN267" s="59"/>
      <c r="AO267" s="59"/>
      <c r="AP267" s="59"/>
      <c r="AQ267" s="59" t="s">
        <v>358</v>
      </c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62">
        <v>21564</v>
      </c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>
        <v>21564</v>
      </c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>
        <v>21564</v>
      </c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>
        <f t="shared" si="10"/>
        <v>21564</v>
      </c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>
        <f t="shared" si="11"/>
        <v>0</v>
      </c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>
        <f t="shared" si="12"/>
        <v>0</v>
      </c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6"/>
    </row>
    <row r="268" spans="1:166" ht="36.4" customHeight="1" x14ac:dyDescent="0.2">
      <c r="A268" s="68" t="s">
        <v>230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9"/>
      <c r="AK268" s="58"/>
      <c r="AL268" s="59"/>
      <c r="AM268" s="59"/>
      <c r="AN268" s="59"/>
      <c r="AO268" s="59"/>
      <c r="AP268" s="59"/>
      <c r="AQ268" s="59" t="s">
        <v>359</v>
      </c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62">
        <v>196135</v>
      </c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>
        <v>196135</v>
      </c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>
        <f t="shared" si="10"/>
        <v>0</v>
      </c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>
        <f t="shared" si="11"/>
        <v>196135</v>
      </c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>
        <f t="shared" si="12"/>
        <v>196135</v>
      </c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6"/>
    </row>
    <row r="269" spans="1:166" ht="24.2" customHeight="1" x14ac:dyDescent="0.2">
      <c r="A269" s="68" t="s">
        <v>338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9"/>
      <c r="AK269" s="58"/>
      <c r="AL269" s="59"/>
      <c r="AM269" s="59"/>
      <c r="AN269" s="59"/>
      <c r="AO269" s="59"/>
      <c r="AP269" s="59"/>
      <c r="AQ269" s="59" t="s">
        <v>360</v>
      </c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62">
        <v>720000</v>
      </c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>
        <v>720000</v>
      </c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>
        <v>720000</v>
      </c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>
        <f t="shared" si="10"/>
        <v>720000</v>
      </c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>
        <f t="shared" si="11"/>
        <v>0</v>
      </c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>
        <f t="shared" si="12"/>
        <v>0</v>
      </c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6"/>
    </row>
    <row r="270" spans="1:166" ht="36.4" customHeight="1" x14ac:dyDescent="0.2">
      <c r="A270" s="68" t="s">
        <v>230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9"/>
      <c r="AK270" s="58"/>
      <c r="AL270" s="59"/>
      <c r="AM270" s="59"/>
      <c r="AN270" s="59"/>
      <c r="AO270" s="59"/>
      <c r="AP270" s="59"/>
      <c r="AQ270" s="59" t="s">
        <v>361</v>
      </c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62">
        <v>50000</v>
      </c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>
        <v>50000</v>
      </c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>
        <f t="shared" si="10"/>
        <v>0</v>
      </c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>
        <f t="shared" si="11"/>
        <v>50000</v>
      </c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>
        <f t="shared" si="12"/>
        <v>50000</v>
      </c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6"/>
    </row>
    <row r="271" spans="1:166" ht="36.4" customHeight="1" x14ac:dyDescent="0.2">
      <c r="A271" s="68" t="s">
        <v>316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9"/>
      <c r="AK271" s="58"/>
      <c r="AL271" s="59"/>
      <c r="AM271" s="59"/>
      <c r="AN271" s="59"/>
      <c r="AO271" s="59"/>
      <c r="AP271" s="59"/>
      <c r="AQ271" s="59" t="s">
        <v>362</v>
      </c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62">
        <v>4120638.87</v>
      </c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>
        <v>4120638.87</v>
      </c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>
        <v>2594149.83</v>
      </c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>
        <f t="shared" si="10"/>
        <v>2594149.83</v>
      </c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>
        <f t="shared" si="11"/>
        <v>1526489.04</v>
      </c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>
        <f t="shared" si="12"/>
        <v>1526489.04</v>
      </c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6"/>
    </row>
    <row r="272" spans="1:166" ht="36.4" customHeight="1" x14ac:dyDescent="0.2">
      <c r="A272" s="68" t="s">
        <v>316</v>
      </c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9"/>
      <c r="AK272" s="58"/>
      <c r="AL272" s="59"/>
      <c r="AM272" s="59"/>
      <c r="AN272" s="59"/>
      <c r="AO272" s="59"/>
      <c r="AP272" s="59"/>
      <c r="AQ272" s="59" t="s">
        <v>363</v>
      </c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62">
        <v>17416111.039999999</v>
      </c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>
        <v>17416111.039999999</v>
      </c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>
        <v>11532245.619999999</v>
      </c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>
        <f t="shared" si="10"/>
        <v>11532245.619999999</v>
      </c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>
        <f t="shared" si="11"/>
        <v>5883865.4199999999</v>
      </c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>
        <f t="shared" si="12"/>
        <v>5883865.4199999999</v>
      </c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6"/>
    </row>
    <row r="273" spans="1:166" ht="36.4" customHeight="1" x14ac:dyDescent="0.2">
      <c r="A273" s="68" t="s">
        <v>316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9"/>
      <c r="AK273" s="58"/>
      <c r="AL273" s="59"/>
      <c r="AM273" s="59"/>
      <c r="AN273" s="59"/>
      <c r="AO273" s="59"/>
      <c r="AP273" s="59"/>
      <c r="AQ273" s="59" t="s">
        <v>364</v>
      </c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62">
        <v>48433859.770000003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>
        <v>48433859.770000003</v>
      </c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>
        <v>27039376.699999999</v>
      </c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>
        <f t="shared" si="10"/>
        <v>27039376.699999999</v>
      </c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>
        <f t="shared" si="11"/>
        <v>21394483.070000004</v>
      </c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>
        <f t="shared" si="12"/>
        <v>21394483.070000004</v>
      </c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6"/>
    </row>
    <row r="274" spans="1:166" ht="12.75" x14ac:dyDescent="0.2">
      <c r="A274" s="68" t="s">
        <v>170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9"/>
      <c r="AK274" s="58"/>
      <c r="AL274" s="59"/>
      <c r="AM274" s="59"/>
      <c r="AN274" s="59"/>
      <c r="AO274" s="59"/>
      <c r="AP274" s="59"/>
      <c r="AQ274" s="59" t="s">
        <v>365</v>
      </c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62">
        <v>311800</v>
      </c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>
        <v>311800</v>
      </c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>
        <v>164891.70000000001</v>
      </c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>
        <f t="shared" si="10"/>
        <v>164891.70000000001</v>
      </c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>
        <f t="shared" si="11"/>
        <v>146908.29999999999</v>
      </c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>
        <f t="shared" si="12"/>
        <v>146908.29999999999</v>
      </c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6"/>
    </row>
    <row r="275" spans="1:166" ht="24.2" customHeight="1" x14ac:dyDescent="0.2">
      <c r="A275" s="68" t="s">
        <v>366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9"/>
      <c r="AK275" s="58"/>
      <c r="AL275" s="59"/>
      <c r="AM275" s="59"/>
      <c r="AN275" s="59"/>
      <c r="AO275" s="59"/>
      <c r="AP275" s="59"/>
      <c r="AQ275" s="59" t="s">
        <v>367</v>
      </c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62">
        <v>1247708.22</v>
      </c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>
        <v>1247708.22</v>
      </c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>
        <v>526359.54</v>
      </c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>
        <f t="shared" si="10"/>
        <v>526359.54</v>
      </c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>
        <f t="shared" si="11"/>
        <v>721348.67999999993</v>
      </c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>
        <f t="shared" si="12"/>
        <v>721348.67999999993</v>
      </c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6"/>
    </row>
    <row r="276" spans="1:166" ht="24.2" customHeight="1" x14ac:dyDescent="0.2">
      <c r="A276" s="68" t="s">
        <v>366</v>
      </c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9"/>
      <c r="AK276" s="58"/>
      <c r="AL276" s="59"/>
      <c r="AM276" s="59"/>
      <c r="AN276" s="59"/>
      <c r="AO276" s="59"/>
      <c r="AP276" s="59"/>
      <c r="AQ276" s="59" t="s">
        <v>368</v>
      </c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62">
        <v>1148400</v>
      </c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>
        <v>1148400</v>
      </c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>
        <v>1148400</v>
      </c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>
        <f t="shared" si="10"/>
        <v>1148400</v>
      </c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>
        <f t="shared" si="11"/>
        <v>0</v>
      </c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>
        <f t="shared" si="12"/>
        <v>0</v>
      </c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6"/>
    </row>
    <row r="277" spans="1:166" ht="36.4" customHeight="1" x14ac:dyDescent="0.2">
      <c r="A277" s="68" t="s">
        <v>316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9"/>
      <c r="AK277" s="58"/>
      <c r="AL277" s="59"/>
      <c r="AM277" s="59"/>
      <c r="AN277" s="59"/>
      <c r="AO277" s="59"/>
      <c r="AP277" s="59"/>
      <c r="AQ277" s="59" t="s">
        <v>369</v>
      </c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62">
        <v>1727200</v>
      </c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>
        <v>1727200</v>
      </c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>
        <v>700324.94</v>
      </c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>
        <f t="shared" si="10"/>
        <v>700324.94</v>
      </c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>
        <f t="shared" si="11"/>
        <v>1026875.06</v>
      </c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>
        <f t="shared" si="12"/>
        <v>1026875.06</v>
      </c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6"/>
    </row>
    <row r="278" spans="1:166" ht="36.4" customHeight="1" x14ac:dyDescent="0.2">
      <c r="A278" s="68" t="s">
        <v>316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9"/>
      <c r="AK278" s="58"/>
      <c r="AL278" s="59"/>
      <c r="AM278" s="59"/>
      <c r="AN278" s="59"/>
      <c r="AO278" s="59"/>
      <c r="AP278" s="59"/>
      <c r="AQ278" s="59" t="s">
        <v>370</v>
      </c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62">
        <v>644000</v>
      </c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>
        <v>644000</v>
      </c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>
        <v>49950</v>
      </c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>
        <f t="shared" si="10"/>
        <v>49950</v>
      </c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>
        <f t="shared" si="11"/>
        <v>594050</v>
      </c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>
        <f t="shared" si="12"/>
        <v>594050</v>
      </c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6"/>
    </row>
    <row r="279" spans="1:166" ht="24.2" customHeight="1" x14ac:dyDescent="0.2">
      <c r="A279" s="68" t="s">
        <v>366</v>
      </c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9"/>
      <c r="AK279" s="58"/>
      <c r="AL279" s="59"/>
      <c r="AM279" s="59"/>
      <c r="AN279" s="59"/>
      <c r="AO279" s="59"/>
      <c r="AP279" s="59"/>
      <c r="AQ279" s="59" t="s">
        <v>371</v>
      </c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62">
        <v>5810000</v>
      </c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>
        <v>5810000</v>
      </c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>
        <v>1170499.78</v>
      </c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>
        <f t="shared" si="10"/>
        <v>1170499.78</v>
      </c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>
        <f t="shared" si="11"/>
        <v>4639500.22</v>
      </c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>
        <f t="shared" si="12"/>
        <v>4639500.22</v>
      </c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6"/>
    </row>
    <row r="280" spans="1:166" ht="24.2" customHeight="1" x14ac:dyDescent="0.2">
      <c r="A280" s="68" t="s">
        <v>366</v>
      </c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9"/>
      <c r="AK280" s="58"/>
      <c r="AL280" s="59"/>
      <c r="AM280" s="59"/>
      <c r="AN280" s="59"/>
      <c r="AO280" s="59"/>
      <c r="AP280" s="59"/>
      <c r="AQ280" s="59" t="s">
        <v>372</v>
      </c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62">
        <v>2762600</v>
      </c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>
        <v>2762600</v>
      </c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>
        <v>1399818.91</v>
      </c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>
        <f t="shared" si="10"/>
        <v>1399818.91</v>
      </c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>
        <f t="shared" si="11"/>
        <v>1362781.09</v>
      </c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>
        <f t="shared" si="12"/>
        <v>1362781.09</v>
      </c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6"/>
    </row>
    <row r="281" spans="1:166" ht="12.75" x14ac:dyDescent="0.2">
      <c r="A281" s="68" t="s">
        <v>170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9"/>
      <c r="AK281" s="58"/>
      <c r="AL281" s="59"/>
      <c r="AM281" s="59"/>
      <c r="AN281" s="59"/>
      <c r="AO281" s="59"/>
      <c r="AP281" s="59"/>
      <c r="AQ281" s="59" t="s">
        <v>373</v>
      </c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62">
        <v>1438000</v>
      </c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>
        <v>1438000</v>
      </c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>
        <v>717516.36</v>
      </c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>
        <f t="shared" si="10"/>
        <v>717516.36</v>
      </c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>
        <f t="shared" si="11"/>
        <v>720483.64</v>
      </c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>
        <f t="shared" si="12"/>
        <v>720483.64</v>
      </c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6"/>
    </row>
    <row r="282" spans="1:166" ht="24.2" customHeight="1" x14ac:dyDescent="0.2">
      <c r="A282" s="68" t="s">
        <v>366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9"/>
      <c r="AK282" s="58"/>
      <c r="AL282" s="59"/>
      <c r="AM282" s="59"/>
      <c r="AN282" s="59"/>
      <c r="AO282" s="59"/>
      <c r="AP282" s="59"/>
      <c r="AQ282" s="59" t="s">
        <v>374</v>
      </c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62">
        <v>3651700</v>
      </c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>
        <v>3651700</v>
      </c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>
        <v>2060187.84</v>
      </c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>
        <f t="shared" si="10"/>
        <v>2060187.84</v>
      </c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>
        <f t="shared" si="11"/>
        <v>1591512.16</v>
      </c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>
        <f t="shared" si="12"/>
        <v>1591512.16</v>
      </c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6"/>
    </row>
    <row r="283" spans="1:166" ht="24.2" customHeight="1" x14ac:dyDescent="0.2">
      <c r="A283" s="68" t="s">
        <v>366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9"/>
      <c r="AK283" s="58"/>
      <c r="AL283" s="59"/>
      <c r="AM283" s="59"/>
      <c r="AN283" s="59"/>
      <c r="AO283" s="59"/>
      <c r="AP283" s="59"/>
      <c r="AQ283" s="59" t="s">
        <v>375</v>
      </c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62">
        <v>1278900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>
        <v>1278900</v>
      </c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>
        <v>1278900</v>
      </c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>
        <f t="shared" si="10"/>
        <v>1278900</v>
      </c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>
        <f t="shared" si="11"/>
        <v>0</v>
      </c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>
        <f t="shared" si="12"/>
        <v>0</v>
      </c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6"/>
    </row>
    <row r="284" spans="1:166" ht="36.4" customHeight="1" x14ac:dyDescent="0.2">
      <c r="A284" s="68" t="s">
        <v>316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9"/>
      <c r="AK284" s="58"/>
      <c r="AL284" s="59"/>
      <c r="AM284" s="59"/>
      <c r="AN284" s="59"/>
      <c r="AO284" s="59"/>
      <c r="AP284" s="59"/>
      <c r="AQ284" s="59" t="s">
        <v>376</v>
      </c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62">
        <v>20251.28</v>
      </c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>
        <v>20251.28</v>
      </c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>
        <v>14465.2</v>
      </c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>
        <f t="shared" ref="DX284:DX299" si="13">CH284+CX284+DK284</f>
        <v>14465.2</v>
      </c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>
        <f t="shared" ref="EK284:EK298" si="14">BC284-DX284</f>
        <v>5786.0799999999981</v>
      </c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>
        <f t="shared" ref="EX284:EX298" si="15">BU284-DX284</f>
        <v>5786.0799999999981</v>
      </c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6"/>
    </row>
    <row r="285" spans="1:166" ht="36.4" customHeight="1" x14ac:dyDescent="0.2">
      <c r="A285" s="68" t="s">
        <v>316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9"/>
      <c r="AK285" s="58"/>
      <c r="AL285" s="59"/>
      <c r="AM285" s="59"/>
      <c r="AN285" s="59"/>
      <c r="AO285" s="59"/>
      <c r="AP285" s="59"/>
      <c r="AQ285" s="59" t="s">
        <v>377</v>
      </c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62">
        <v>511050</v>
      </c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>
        <v>511050</v>
      </c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>
        <v>265969</v>
      </c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>
        <f t="shared" si="13"/>
        <v>265969</v>
      </c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>
        <f t="shared" si="14"/>
        <v>245081</v>
      </c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>
        <f t="shared" si="15"/>
        <v>245081</v>
      </c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6"/>
    </row>
    <row r="286" spans="1:166" ht="36.4" customHeight="1" x14ac:dyDescent="0.2">
      <c r="A286" s="68" t="s">
        <v>316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9"/>
      <c r="AK286" s="58"/>
      <c r="AL286" s="59"/>
      <c r="AM286" s="59"/>
      <c r="AN286" s="59"/>
      <c r="AO286" s="59"/>
      <c r="AP286" s="59"/>
      <c r="AQ286" s="59" t="s">
        <v>378</v>
      </c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62">
        <v>54881599.939999998</v>
      </c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>
        <v>54881599.939999998</v>
      </c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>
        <v>27566305.030000001</v>
      </c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>
        <f t="shared" si="13"/>
        <v>27566305.030000001</v>
      </c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>
        <f t="shared" si="14"/>
        <v>27315294.909999996</v>
      </c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>
        <f t="shared" si="15"/>
        <v>27315294.909999996</v>
      </c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6"/>
    </row>
    <row r="287" spans="1:166" ht="12.75" x14ac:dyDescent="0.2">
      <c r="A287" s="68" t="s">
        <v>170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9"/>
      <c r="AK287" s="58"/>
      <c r="AL287" s="59"/>
      <c r="AM287" s="59"/>
      <c r="AN287" s="59"/>
      <c r="AO287" s="59"/>
      <c r="AP287" s="59"/>
      <c r="AQ287" s="59" t="s">
        <v>379</v>
      </c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62">
        <v>232675</v>
      </c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>
        <v>232675</v>
      </c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>
        <v>232675</v>
      </c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>
        <f t="shared" si="13"/>
        <v>232675</v>
      </c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>
        <f t="shared" si="14"/>
        <v>0</v>
      </c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>
        <f t="shared" si="15"/>
        <v>0</v>
      </c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6"/>
    </row>
    <row r="288" spans="1:166" ht="24.2" customHeight="1" x14ac:dyDescent="0.2">
      <c r="A288" s="68" t="s">
        <v>338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9"/>
      <c r="AK288" s="58"/>
      <c r="AL288" s="59"/>
      <c r="AM288" s="59"/>
      <c r="AN288" s="59"/>
      <c r="AO288" s="59"/>
      <c r="AP288" s="59"/>
      <c r="AQ288" s="59" t="s">
        <v>380</v>
      </c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62">
        <v>5500</v>
      </c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>
        <v>5500</v>
      </c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>
        <v>5500</v>
      </c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>
        <f t="shared" si="13"/>
        <v>5500</v>
      </c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>
        <f t="shared" si="14"/>
        <v>0</v>
      </c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>
        <f t="shared" si="15"/>
        <v>0</v>
      </c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6"/>
    </row>
    <row r="289" spans="1:166" ht="12.75" x14ac:dyDescent="0.2">
      <c r="A289" s="68" t="s">
        <v>175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9"/>
      <c r="AK289" s="58"/>
      <c r="AL289" s="59"/>
      <c r="AM289" s="59"/>
      <c r="AN289" s="59"/>
      <c r="AO289" s="59"/>
      <c r="AP289" s="59"/>
      <c r="AQ289" s="59" t="s">
        <v>381</v>
      </c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62">
        <v>23604</v>
      </c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>
        <v>23604</v>
      </c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>
        <v>23362</v>
      </c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>
        <f t="shared" si="13"/>
        <v>23362</v>
      </c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>
        <f t="shared" si="14"/>
        <v>242</v>
      </c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>
        <f t="shared" si="15"/>
        <v>242</v>
      </c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6"/>
    </row>
    <row r="290" spans="1:166" ht="12.75" x14ac:dyDescent="0.2">
      <c r="A290" s="68" t="s">
        <v>170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9"/>
      <c r="AK290" s="58"/>
      <c r="AL290" s="59"/>
      <c r="AM290" s="59"/>
      <c r="AN290" s="59"/>
      <c r="AO290" s="59"/>
      <c r="AP290" s="59"/>
      <c r="AQ290" s="59" t="s">
        <v>382</v>
      </c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62">
        <v>23550</v>
      </c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>
        <v>23550</v>
      </c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>
        <v>23550</v>
      </c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>
        <f t="shared" si="13"/>
        <v>23550</v>
      </c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>
        <f t="shared" si="14"/>
        <v>0</v>
      </c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>
        <f t="shared" si="15"/>
        <v>0</v>
      </c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6"/>
    </row>
    <row r="291" spans="1:166" ht="36.4" customHeight="1" x14ac:dyDescent="0.2">
      <c r="A291" s="68" t="s">
        <v>230</v>
      </c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9"/>
      <c r="AK291" s="58"/>
      <c r="AL291" s="59"/>
      <c r="AM291" s="59"/>
      <c r="AN291" s="59"/>
      <c r="AO291" s="59"/>
      <c r="AP291" s="59"/>
      <c r="AQ291" s="59" t="s">
        <v>383</v>
      </c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62">
        <v>56671</v>
      </c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>
        <v>56671</v>
      </c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>
        <v>23671</v>
      </c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>
        <f t="shared" si="13"/>
        <v>23671</v>
      </c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>
        <f t="shared" si="14"/>
        <v>33000</v>
      </c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>
        <f t="shared" si="15"/>
        <v>33000</v>
      </c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6"/>
    </row>
    <row r="292" spans="1:166" ht="60.75" customHeight="1" x14ac:dyDescent="0.2">
      <c r="A292" s="68" t="s">
        <v>308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9"/>
      <c r="AK292" s="58"/>
      <c r="AL292" s="59"/>
      <c r="AM292" s="59"/>
      <c r="AN292" s="59"/>
      <c r="AO292" s="59"/>
      <c r="AP292" s="59"/>
      <c r="AQ292" s="59" t="s">
        <v>384</v>
      </c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62">
        <v>2237500</v>
      </c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>
        <v>2237500</v>
      </c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>
        <v>1010398.29</v>
      </c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>
        <f t="shared" si="13"/>
        <v>1010398.29</v>
      </c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>
        <f t="shared" si="14"/>
        <v>1227101.71</v>
      </c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>
        <f t="shared" si="15"/>
        <v>1227101.71</v>
      </c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6"/>
    </row>
    <row r="293" spans="1:166" ht="36.4" customHeight="1" x14ac:dyDescent="0.2">
      <c r="A293" s="68" t="s">
        <v>286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9"/>
      <c r="AK293" s="58"/>
      <c r="AL293" s="59"/>
      <c r="AM293" s="59"/>
      <c r="AN293" s="59"/>
      <c r="AO293" s="59"/>
      <c r="AP293" s="59"/>
      <c r="AQ293" s="59" t="s">
        <v>385</v>
      </c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62">
        <v>1755600</v>
      </c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>
        <v>1755600</v>
      </c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>
        <v>1112333.3999999999</v>
      </c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>
        <f t="shared" si="13"/>
        <v>1112333.3999999999</v>
      </c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>
        <f t="shared" si="14"/>
        <v>643266.60000000009</v>
      </c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>
        <f t="shared" si="15"/>
        <v>643266.60000000009</v>
      </c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6"/>
    </row>
    <row r="294" spans="1:166" ht="36.4" customHeight="1" x14ac:dyDescent="0.2">
      <c r="A294" s="68" t="s">
        <v>286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9"/>
      <c r="AK294" s="58"/>
      <c r="AL294" s="59"/>
      <c r="AM294" s="59"/>
      <c r="AN294" s="59"/>
      <c r="AO294" s="59"/>
      <c r="AP294" s="59"/>
      <c r="AQ294" s="59" t="s">
        <v>386</v>
      </c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62">
        <v>20426400</v>
      </c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>
        <v>20426400</v>
      </c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>
        <v>12808333.300000001</v>
      </c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>
        <f t="shared" si="13"/>
        <v>12808333.300000001</v>
      </c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>
        <f t="shared" si="14"/>
        <v>7618066.6999999993</v>
      </c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>
        <f t="shared" si="15"/>
        <v>7618066.6999999993</v>
      </c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6"/>
    </row>
    <row r="295" spans="1:166" ht="36.4" customHeight="1" x14ac:dyDescent="0.2">
      <c r="A295" s="68" t="s">
        <v>286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9"/>
      <c r="AK295" s="58"/>
      <c r="AL295" s="59"/>
      <c r="AM295" s="59"/>
      <c r="AN295" s="59"/>
      <c r="AO295" s="59"/>
      <c r="AP295" s="59"/>
      <c r="AQ295" s="59" t="s">
        <v>387</v>
      </c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62">
        <v>400985.75</v>
      </c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>
        <v>400985.75</v>
      </c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>
        <v>400985.75</v>
      </c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>
        <f t="shared" si="13"/>
        <v>400985.75</v>
      </c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>
        <f t="shared" si="14"/>
        <v>0</v>
      </c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>
        <f t="shared" si="15"/>
        <v>0</v>
      </c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6"/>
    </row>
    <row r="296" spans="1:166" ht="36.4" customHeight="1" x14ac:dyDescent="0.2">
      <c r="A296" s="68" t="s">
        <v>286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9"/>
      <c r="AK296" s="58"/>
      <c r="AL296" s="59"/>
      <c r="AM296" s="59"/>
      <c r="AN296" s="59"/>
      <c r="AO296" s="59"/>
      <c r="AP296" s="59"/>
      <c r="AQ296" s="59" t="s">
        <v>388</v>
      </c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62">
        <v>18696693</v>
      </c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>
        <v>18696693</v>
      </c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>
        <v>8121796</v>
      </c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>
        <f t="shared" si="13"/>
        <v>8121796</v>
      </c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>
        <f t="shared" si="14"/>
        <v>10574897</v>
      </c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>
        <f t="shared" si="15"/>
        <v>10574897</v>
      </c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6"/>
    </row>
    <row r="297" spans="1:166" ht="36.4" customHeight="1" x14ac:dyDescent="0.2">
      <c r="A297" s="68" t="s">
        <v>286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9"/>
      <c r="AK297" s="58"/>
      <c r="AL297" s="59"/>
      <c r="AM297" s="59"/>
      <c r="AN297" s="59"/>
      <c r="AO297" s="59"/>
      <c r="AP297" s="59"/>
      <c r="AQ297" s="59" t="s">
        <v>389</v>
      </c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62">
        <v>4488117.2300000004</v>
      </c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>
        <v>4488117.2300000004</v>
      </c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>
        <v>3139217.23</v>
      </c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>
        <f t="shared" si="13"/>
        <v>3139217.23</v>
      </c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>
        <f t="shared" si="14"/>
        <v>1348900.0000000005</v>
      </c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>
        <f t="shared" si="15"/>
        <v>1348900.0000000005</v>
      </c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6"/>
    </row>
    <row r="298" spans="1:166" ht="36.4" customHeight="1" x14ac:dyDescent="0.2">
      <c r="A298" s="68" t="s">
        <v>286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9"/>
      <c r="AK298" s="58"/>
      <c r="AL298" s="59"/>
      <c r="AM298" s="59"/>
      <c r="AN298" s="59"/>
      <c r="AO298" s="59"/>
      <c r="AP298" s="59"/>
      <c r="AQ298" s="59" t="s">
        <v>390</v>
      </c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62">
        <v>6000000</v>
      </c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>
        <v>6000000</v>
      </c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>
        <v>6000000</v>
      </c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>
        <f t="shared" si="13"/>
        <v>6000000</v>
      </c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>
        <f t="shared" si="14"/>
        <v>0</v>
      </c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>
        <f t="shared" si="15"/>
        <v>0</v>
      </c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6"/>
    </row>
    <row r="299" spans="1:166" ht="24" customHeight="1" x14ac:dyDescent="0.2">
      <c r="A299" s="73" t="s">
        <v>391</v>
      </c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4"/>
      <c r="AK299" s="75" t="s">
        <v>392</v>
      </c>
      <c r="AL299" s="76"/>
      <c r="AM299" s="76"/>
      <c r="AN299" s="76"/>
      <c r="AO299" s="76"/>
      <c r="AP299" s="76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2">
        <v>-23018701.84</v>
      </c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>
        <v>-23018701.84</v>
      </c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>
        <v>27889740.370000001</v>
      </c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62">
        <f t="shared" si="13"/>
        <v>27889740.370000001</v>
      </c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8"/>
    </row>
    <row r="300" spans="1:166" ht="24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</row>
    <row r="301" spans="1:166" ht="35.2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</row>
    <row r="302" spans="1:166" ht="35.2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</row>
    <row r="303" spans="1:166" ht="12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</row>
    <row r="304" spans="1:166" ht="8.2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</row>
    <row r="305" spans="1:166" ht="9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</row>
    <row r="306" spans="1:16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6" t="s">
        <v>393</v>
      </c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6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2" t="s">
        <v>394</v>
      </c>
    </row>
    <row r="307" spans="1:166" ht="12.75" customHeight="1" x14ac:dyDescent="0.2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  <c r="EO307" s="71"/>
      <c r="EP307" s="71"/>
      <c r="EQ307" s="71"/>
      <c r="ER307" s="71"/>
      <c r="ES307" s="71"/>
      <c r="ET307" s="71"/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1"/>
    </row>
    <row r="308" spans="1:166" ht="11.25" customHeight="1" x14ac:dyDescent="0.2">
      <c r="A308" s="41" t="s">
        <v>21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2"/>
      <c r="AP308" s="45" t="s">
        <v>22</v>
      </c>
      <c r="AQ308" s="41"/>
      <c r="AR308" s="41"/>
      <c r="AS308" s="41"/>
      <c r="AT308" s="41"/>
      <c r="AU308" s="42"/>
      <c r="AV308" s="45" t="s">
        <v>395</v>
      </c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2"/>
      <c r="BL308" s="45" t="s">
        <v>151</v>
      </c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2"/>
      <c r="CF308" s="35" t="s">
        <v>25</v>
      </c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7"/>
      <c r="ET308" s="45" t="s">
        <v>26</v>
      </c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7"/>
    </row>
    <row r="309" spans="1:166" ht="69.75" customHeight="1" x14ac:dyDescent="0.2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4"/>
      <c r="AP309" s="46"/>
      <c r="AQ309" s="43"/>
      <c r="AR309" s="43"/>
      <c r="AS309" s="43"/>
      <c r="AT309" s="43"/>
      <c r="AU309" s="44"/>
      <c r="AV309" s="46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4"/>
      <c r="BL309" s="46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4"/>
      <c r="CF309" s="36" t="s">
        <v>396</v>
      </c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7"/>
      <c r="CW309" s="35" t="s">
        <v>28</v>
      </c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7"/>
      <c r="DN309" s="35" t="s">
        <v>29</v>
      </c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7"/>
      <c r="EE309" s="35" t="s">
        <v>30</v>
      </c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7"/>
      <c r="ET309" s="46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8"/>
    </row>
    <row r="310" spans="1:166" ht="12" customHeight="1" x14ac:dyDescent="0.2">
      <c r="A310" s="39">
        <v>1</v>
      </c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40"/>
      <c r="AP310" s="29">
        <v>2</v>
      </c>
      <c r="AQ310" s="30"/>
      <c r="AR310" s="30"/>
      <c r="AS310" s="30"/>
      <c r="AT310" s="30"/>
      <c r="AU310" s="31"/>
      <c r="AV310" s="29">
        <v>3</v>
      </c>
      <c r="AW310" s="30"/>
      <c r="AX310" s="30"/>
      <c r="AY310" s="30"/>
      <c r="AZ310" s="30"/>
      <c r="BA310" s="30"/>
      <c r="BB310" s="30"/>
      <c r="BC310" s="30"/>
      <c r="BD310" s="30"/>
      <c r="BE310" s="15"/>
      <c r="BF310" s="15"/>
      <c r="BG310" s="15"/>
      <c r="BH310" s="15"/>
      <c r="BI310" s="15"/>
      <c r="BJ310" s="15"/>
      <c r="BK310" s="38"/>
      <c r="BL310" s="29">
        <v>4</v>
      </c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1"/>
      <c r="CF310" s="29">
        <v>5</v>
      </c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1"/>
      <c r="CW310" s="29">
        <v>6</v>
      </c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1"/>
      <c r="DN310" s="29">
        <v>7</v>
      </c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1"/>
      <c r="EE310" s="29">
        <v>8</v>
      </c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1"/>
      <c r="ET310" s="49">
        <v>9</v>
      </c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6"/>
    </row>
    <row r="311" spans="1:166" ht="37.5" customHeight="1" x14ac:dyDescent="0.2">
      <c r="A311" s="79" t="s">
        <v>397</v>
      </c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80"/>
      <c r="AP311" s="51" t="s">
        <v>398</v>
      </c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3"/>
      <c r="BF311" s="33"/>
      <c r="BG311" s="33"/>
      <c r="BH311" s="33"/>
      <c r="BI311" s="33"/>
      <c r="BJ311" s="33"/>
      <c r="BK311" s="54"/>
      <c r="BL311" s="55">
        <v>23018701.84</v>
      </c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>
        <v>-27889740.370000001</v>
      </c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>
        <f t="shared" ref="EE311:EE325" si="16">CF311+CW311+DN311</f>
        <v>-27889740.370000001</v>
      </c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>
        <f t="shared" ref="ET311:ET316" si="17">BL311-CF311-CW311-DN311</f>
        <v>50908442.210000001</v>
      </c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6"/>
    </row>
    <row r="312" spans="1:166" ht="36.75" customHeight="1" x14ac:dyDescent="0.2">
      <c r="A312" s="81" t="s">
        <v>399</v>
      </c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2"/>
      <c r="AP312" s="58" t="s">
        <v>400</v>
      </c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60"/>
      <c r="BF312" s="12"/>
      <c r="BG312" s="12"/>
      <c r="BH312" s="12"/>
      <c r="BI312" s="12"/>
      <c r="BJ312" s="12"/>
      <c r="BK312" s="61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/>
      <c r="DY312" s="62"/>
      <c r="DZ312" s="62"/>
      <c r="EA312" s="62"/>
      <c r="EB312" s="62"/>
      <c r="EC312" s="62"/>
      <c r="ED312" s="62"/>
      <c r="EE312" s="63">
        <f t="shared" si="16"/>
        <v>0</v>
      </c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5"/>
      <c r="ET312" s="63">
        <f t="shared" si="17"/>
        <v>0</v>
      </c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83"/>
    </row>
    <row r="313" spans="1:166" ht="17.25" customHeight="1" x14ac:dyDescent="0.2">
      <c r="A313" s="87" t="s">
        <v>401</v>
      </c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8"/>
      <c r="AP313" s="23"/>
      <c r="AQ313" s="24"/>
      <c r="AR313" s="24"/>
      <c r="AS313" s="24"/>
      <c r="AT313" s="24"/>
      <c r="AU313" s="89"/>
      <c r="AV313" s="90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2"/>
      <c r="BL313" s="84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6"/>
      <c r="CF313" s="84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6"/>
      <c r="CW313" s="84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6"/>
      <c r="DN313" s="84"/>
      <c r="DO313" s="85"/>
      <c r="DP313" s="85"/>
      <c r="DQ313" s="85"/>
      <c r="DR313" s="85"/>
      <c r="DS313" s="85"/>
      <c r="DT313" s="85"/>
      <c r="DU313" s="85"/>
      <c r="DV313" s="85"/>
      <c r="DW313" s="85"/>
      <c r="DX313" s="85"/>
      <c r="DY313" s="85"/>
      <c r="DZ313" s="85"/>
      <c r="EA313" s="85"/>
      <c r="EB313" s="85"/>
      <c r="EC313" s="85"/>
      <c r="ED313" s="86"/>
      <c r="EE313" s="62">
        <f t="shared" si="16"/>
        <v>0</v>
      </c>
      <c r="EF313" s="62"/>
      <c r="EG313" s="62"/>
      <c r="EH313" s="62"/>
      <c r="EI313" s="62"/>
      <c r="EJ313" s="62"/>
      <c r="EK313" s="62"/>
      <c r="EL313" s="62"/>
      <c r="EM313" s="62"/>
      <c r="EN313" s="62"/>
      <c r="EO313" s="62"/>
      <c r="EP313" s="62"/>
      <c r="EQ313" s="62"/>
      <c r="ER313" s="62"/>
      <c r="ES313" s="62"/>
      <c r="ET313" s="62">
        <f t="shared" si="17"/>
        <v>0</v>
      </c>
      <c r="EU313" s="62"/>
      <c r="EV313" s="62"/>
      <c r="EW313" s="62"/>
      <c r="EX313" s="62"/>
      <c r="EY313" s="62"/>
      <c r="EZ313" s="62"/>
      <c r="FA313" s="62"/>
      <c r="FB313" s="62"/>
      <c r="FC313" s="62"/>
      <c r="FD313" s="62"/>
      <c r="FE313" s="62"/>
      <c r="FF313" s="62"/>
      <c r="FG313" s="62"/>
      <c r="FH313" s="62"/>
      <c r="FI313" s="62"/>
      <c r="FJ313" s="66"/>
    </row>
    <row r="314" spans="1:166" ht="24" customHeight="1" x14ac:dyDescent="0.2">
      <c r="A314" s="81" t="s">
        <v>402</v>
      </c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2"/>
      <c r="AP314" s="58" t="s">
        <v>403</v>
      </c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60"/>
      <c r="BF314" s="12"/>
      <c r="BG314" s="12"/>
      <c r="BH314" s="12"/>
      <c r="BI314" s="12"/>
      <c r="BJ314" s="12"/>
      <c r="BK314" s="61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>
        <f t="shared" si="16"/>
        <v>0</v>
      </c>
      <c r="EF314" s="62"/>
      <c r="EG314" s="62"/>
      <c r="EH314" s="62"/>
      <c r="EI314" s="62"/>
      <c r="EJ314" s="62"/>
      <c r="EK314" s="62"/>
      <c r="EL314" s="62"/>
      <c r="EM314" s="62"/>
      <c r="EN314" s="62"/>
      <c r="EO314" s="62"/>
      <c r="EP314" s="62"/>
      <c r="EQ314" s="62"/>
      <c r="ER314" s="62"/>
      <c r="ES314" s="62"/>
      <c r="ET314" s="62">
        <f t="shared" si="17"/>
        <v>0</v>
      </c>
      <c r="EU314" s="62"/>
      <c r="EV314" s="62"/>
      <c r="EW314" s="62"/>
      <c r="EX314" s="62"/>
      <c r="EY314" s="62"/>
      <c r="EZ314" s="62"/>
      <c r="FA314" s="62"/>
      <c r="FB314" s="62"/>
      <c r="FC314" s="62"/>
      <c r="FD314" s="62"/>
      <c r="FE314" s="62"/>
      <c r="FF314" s="62"/>
      <c r="FG314" s="62"/>
      <c r="FH314" s="62"/>
      <c r="FI314" s="62"/>
      <c r="FJ314" s="66"/>
    </row>
    <row r="315" spans="1:166" ht="17.25" customHeight="1" x14ac:dyDescent="0.2">
      <c r="A315" s="87" t="s">
        <v>401</v>
      </c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8"/>
      <c r="AP315" s="23"/>
      <c r="AQ315" s="24"/>
      <c r="AR315" s="24"/>
      <c r="AS315" s="24"/>
      <c r="AT315" s="24"/>
      <c r="AU315" s="89"/>
      <c r="AV315" s="90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2"/>
      <c r="BL315" s="84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6"/>
      <c r="CF315" s="84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6"/>
      <c r="CW315" s="84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6"/>
      <c r="DN315" s="84"/>
      <c r="DO315" s="85"/>
      <c r="DP315" s="85"/>
      <c r="DQ315" s="85"/>
      <c r="DR315" s="85"/>
      <c r="DS315" s="85"/>
      <c r="DT315" s="85"/>
      <c r="DU315" s="85"/>
      <c r="DV315" s="85"/>
      <c r="DW315" s="85"/>
      <c r="DX315" s="85"/>
      <c r="DY315" s="85"/>
      <c r="DZ315" s="85"/>
      <c r="EA315" s="85"/>
      <c r="EB315" s="85"/>
      <c r="EC315" s="85"/>
      <c r="ED315" s="86"/>
      <c r="EE315" s="62">
        <f t="shared" si="16"/>
        <v>0</v>
      </c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62">
        <f t="shared" si="17"/>
        <v>0</v>
      </c>
      <c r="EU315" s="62"/>
      <c r="EV315" s="62"/>
      <c r="EW315" s="62"/>
      <c r="EX315" s="62"/>
      <c r="EY315" s="62"/>
      <c r="EZ315" s="62"/>
      <c r="FA315" s="62"/>
      <c r="FB315" s="62"/>
      <c r="FC315" s="62"/>
      <c r="FD315" s="62"/>
      <c r="FE315" s="62"/>
      <c r="FF315" s="62"/>
      <c r="FG315" s="62"/>
      <c r="FH315" s="62"/>
      <c r="FI315" s="62"/>
      <c r="FJ315" s="66"/>
    </row>
    <row r="316" spans="1:166" ht="31.5" customHeight="1" x14ac:dyDescent="0.2">
      <c r="A316" s="93" t="s">
        <v>404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8" t="s">
        <v>405</v>
      </c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60"/>
      <c r="BF316" s="12"/>
      <c r="BG316" s="12"/>
      <c r="BH316" s="12"/>
      <c r="BI316" s="12"/>
      <c r="BJ316" s="12"/>
      <c r="BK316" s="61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>
        <f t="shared" si="16"/>
        <v>0</v>
      </c>
      <c r="EF316" s="62"/>
      <c r="EG316" s="62"/>
      <c r="EH316" s="62"/>
      <c r="EI316" s="62"/>
      <c r="EJ316" s="62"/>
      <c r="EK316" s="62"/>
      <c r="EL316" s="62"/>
      <c r="EM316" s="62"/>
      <c r="EN316" s="62"/>
      <c r="EO316" s="62"/>
      <c r="EP316" s="62"/>
      <c r="EQ316" s="62"/>
      <c r="ER316" s="62"/>
      <c r="ES316" s="62"/>
      <c r="ET316" s="62">
        <f t="shared" si="17"/>
        <v>0</v>
      </c>
      <c r="EU316" s="62"/>
      <c r="EV316" s="62"/>
      <c r="EW316" s="62"/>
      <c r="EX316" s="62"/>
      <c r="EY316" s="62"/>
      <c r="EZ316" s="62"/>
      <c r="FA316" s="62"/>
      <c r="FB316" s="62"/>
      <c r="FC316" s="62"/>
      <c r="FD316" s="62"/>
      <c r="FE316" s="62"/>
      <c r="FF316" s="62"/>
      <c r="FG316" s="62"/>
      <c r="FH316" s="62"/>
      <c r="FI316" s="62"/>
      <c r="FJ316" s="66"/>
    </row>
    <row r="317" spans="1:166" ht="15" customHeight="1" x14ac:dyDescent="0.2">
      <c r="A317" s="57" t="s">
        <v>406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8" t="s">
        <v>407</v>
      </c>
      <c r="AQ317" s="59"/>
      <c r="AR317" s="59"/>
      <c r="AS317" s="59"/>
      <c r="AT317" s="59"/>
      <c r="AU317" s="59"/>
      <c r="AV317" s="76"/>
      <c r="AW317" s="76"/>
      <c r="AX317" s="76"/>
      <c r="AY317" s="76"/>
      <c r="AZ317" s="76"/>
      <c r="BA317" s="76"/>
      <c r="BB317" s="76"/>
      <c r="BC317" s="76"/>
      <c r="BD317" s="76"/>
      <c r="BE317" s="94"/>
      <c r="BF317" s="95"/>
      <c r="BG317" s="95"/>
      <c r="BH317" s="95"/>
      <c r="BI317" s="95"/>
      <c r="BJ317" s="95"/>
      <c r="BK317" s="96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>
        <f t="shared" si="16"/>
        <v>0</v>
      </c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6"/>
    </row>
    <row r="318" spans="1:166" ht="15" customHeight="1" x14ac:dyDescent="0.2">
      <c r="A318" s="57" t="s">
        <v>408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97"/>
      <c r="AP318" s="11" t="s">
        <v>409</v>
      </c>
      <c r="AQ318" s="12"/>
      <c r="AR318" s="12"/>
      <c r="AS318" s="12"/>
      <c r="AT318" s="12"/>
      <c r="AU318" s="61"/>
      <c r="AV318" s="98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100"/>
      <c r="BL318" s="63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5"/>
      <c r="CF318" s="63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5"/>
      <c r="CW318" s="63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5"/>
      <c r="DN318" s="63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5"/>
      <c r="EE318" s="62">
        <f t="shared" si="16"/>
        <v>0</v>
      </c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6"/>
    </row>
    <row r="319" spans="1:166" ht="31.5" customHeight="1" x14ac:dyDescent="0.2">
      <c r="A319" s="101" t="s">
        <v>410</v>
      </c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58" t="s">
        <v>411</v>
      </c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60"/>
      <c r="BF319" s="12"/>
      <c r="BG319" s="12"/>
      <c r="BH319" s="12"/>
      <c r="BI319" s="12"/>
      <c r="BJ319" s="12"/>
      <c r="BK319" s="61"/>
      <c r="BL319" s="62">
        <v>23018701.84</v>
      </c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>
        <v>-27889740.370000001</v>
      </c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>
        <f t="shared" si="16"/>
        <v>-27889740.370000001</v>
      </c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6"/>
    </row>
    <row r="320" spans="1:166" ht="38.25" customHeight="1" x14ac:dyDescent="0.2">
      <c r="A320" s="101" t="s">
        <v>412</v>
      </c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97"/>
      <c r="AP320" s="11" t="s">
        <v>413</v>
      </c>
      <c r="AQ320" s="12"/>
      <c r="AR320" s="12"/>
      <c r="AS320" s="12"/>
      <c r="AT320" s="12"/>
      <c r="AU320" s="61"/>
      <c r="AV320" s="98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100"/>
      <c r="BL320" s="63">
        <v>23018701.84</v>
      </c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5"/>
      <c r="CF320" s="63">
        <v>-27889740.370000001</v>
      </c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5"/>
      <c r="CW320" s="63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5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>
        <f t="shared" si="16"/>
        <v>-27889740.370000001</v>
      </c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6"/>
    </row>
    <row r="321" spans="1:166" ht="36" customHeight="1" x14ac:dyDescent="0.2">
      <c r="A321" s="101" t="s">
        <v>414</v>
      </c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97"/>
      <c r="AP321" s="58" t="s">
        <v>415</v>
      </c>
      <c r="AQ321" s="59"/>
      <c r="AR321" s="59"/>
      <c r="AS321" s="59"/>
      <c r="AT321" s="59"/>
      <c r="AU321" s="59"/>
      <c r="AV321" s="76"/>
      <c r="AW321" s="76"/>
      <c r="AX321" s="76"/>
      <c r="AY321" s="76"/>
      <c r="AZ321" s="76"/>
      <c r="BA321" s="76"/>
      <c r="BB321" s="76"/>
      <c r="BC321" s="76"/>
      <c r="BD321" s="76"/>
      <c r="BE321" s="94"/>
      <c r="BF321" s="95"/>
      <c r="BG321" s="95"/>
      <c r="BH321" s="95"/>
      <c r="BI321" s="95"/>
      <c r="BJ321" s="95"/>
      <c r="BK321" s="96"/>
      <c r="BL321" s="62">
        <v>-651401884.14999998</v>
      </c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>
        <v>-409262033.43000001</v>
      </c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>
        <f t="shared" si="16"/>
        <v>-409262033.43000001</v>
      </c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6"/>
    </row>
    <row r="322" spans="1:166" ht="26.25" customHeight="1" x14ac:dyDescent="0.2">
      <c r="A322" s="101" t="s">
        <v>416</v>
      </c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97"/>
      <c r="AP322" s="11" t="s">
        <v>417</v>
      </c>
      <c r="AQ322" s="12"/>
      <c r="AR322" s="12"/>
      <c r="AS322" s="12"/>
      <c r="AT322" s="12"/>
      <c r="AU322" s="61"/>
      <c r="AV322" s="98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100"/>
      <c r="BL322" s="63">
        <v>674420585.99000001</v>
      </c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5"/>
      <c r="CF322" s="63">
        <v>381372293.06</v>
      </c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5"/>
      <c r="CW322" s="63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5"/>
      <c r="DN322" s="63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5"/>
      <c r="EE322" s="62">
        <f t="shared" si="16"/>
        <v>381372293.06</v>
      </c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6"/>
    </row>
    <row r="323" spans="1:166" ht="27.75" customHeight="1" x14ac:dyDescent="0.2">
      <c r="A323" s="101" t="s">
        <v>418</v>
      </c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58" t="s">
        <v>419</v>
      </c>
      <c r="AQ323" s="59"/>
      <c r="AR323" s="59"/>
      <c r="AS323" s="59"/>
      <c r="AT323" s="59"/>
      <c r="AU323" s="59"/>
      <c r="AV323" s="76"/>
      <c r="AW323" s="76"/>
      <c r="AX323" s="76"/>
      <c r="AY323" s="76"/>
      <c r="AZ323" s="76"/>
      <c r="BA323" s="76"/>
      <c r="BB323" s="76"/>
      <c r="BC323" s="76"/>
      <c r="BD323" s="76"/>
      <c r="BE323" s="94"/>
      <c r="BF323" s="95"/>
      <c r="BG323" s="95"/>
      <c r="BH323" s="95"/>
      <c r="BI323" s="95"/>
      <c r="BJ323" s="95"/>
      <c r="BK323" s="96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3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5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>
        <f t="shared" si="16"/>
        <v>0</v>
      </c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6"/>
    </row>
    <row r="324" spans="1:166" ht="24" customHeight="1" x14ac:dyDescent="0.2">
      <c r="A324" s="101" t="s">
        <v>420</v>
      </c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97"/>
      <c r="AP324" s="11" t="s">
        <v>421</v>
      </c>
      <c r="AQ324" s="12"/>
      <c r="AR324" s="12"/>
      <c r="AS324" s="12"/>
      <c r="AT324" s="12"/>
      <c r="AU324" s="61"/>
      <c r="AV324" s="98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100"/>
      <c r="BL324" s="63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5"/>
      <c r="CF324" s="63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5"/>
      <c r="CW324" s="63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5"/>
      <c r="DN324" s="63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5"/>
      <c r="EE324" s="62">
        <f t="shared" si="16"/>
        <v>0</v>
      </c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6"/>
    </row>
    <row r="325" spans="1:166" ht="25.5" customHeight="1" x14ac:dyDescent="0.2">
      <c r="A325" s="103" t="s">
        <v>422</v>
      </c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5"/>
      <c r="AP325" s="75" t="s">
        <v>423</v>
      </c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94"/>
      <c r="BF325" s="95"/>
      <c r="BG325" s="95"/>
      <c r="BH325" s="95"/>
      <c r="BI325" s="95"/>
      <c r="BJ325" s="95"/>
      <c r="BK325" s="96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106"/>
      <c r="CG325" s="107"/>
      <c r="CH325" s="107"/>
      <c r="CI325" s="107"/>
      <c r="CJ325" s="107"/>
      <c r="CK325" s="107"/>
      <c r="CL325" s="107"/>
      <c r="CM325" s="107"/>
      <c r="CN325" s="107"/>
      <c r="CO325" s="107"/>
      <c r="CP325" s="107"/>
      <c r="CQ325" s="107"/>
      <c r="CR325" s="107"/>
      <c r="CS325" s="107"/>
      <c r="CT325" s="107"/>
      <c r="CU325" s="107"/>
      <c r="CV325" s="108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>
        <f t="shared" si="16"/>
        <v>0</v>
      </c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2"/>
      <c r="FH325" s="72"/>
      <c r="FI325" s="72"/>
      <c r="FJ325" s="78"/>
    </row>
    <row r="326" spans="1:16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</row>
    <row r="327" spans="1:16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</row>
    <row r="328" spans="1:166" ht="11.25" customHeight="1" x14ac:dyDescent="0.2">
      <c r="A328" s="1" t="s">
        <v>424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"/>
      <c r="AG328" s="1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 t="s">
        <v>425</v>
      </c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</row>
    <row r="329" spans="1:166" ht="11.2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109" t="s">
        <v>426</v>
      </c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"/>
      <c r="AG329" s="1"/>
      <c r="AH329" s="109" t="s">
        <v>427</v>
      </c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 t="s">
        <v>428</v>
      </c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"/>
      <c r="DR329" s="1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</row>
    <row r="330" spans="1:166" ht="11.25" customHeight="1" x14ac:dyDescent="0.2">
      <c r="A330" s="1" t="s">
        <v>429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"/>
      <c r="AG330" s="1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09" t="s">
        <v>426</v>
      </c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7"/>
      <c r="DR330" s="7"/>
      <c r="DS330" s="109" t="s">
        <v>427</v>
      </c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</row>
    <row r="331" spans="1:16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09" t="s">
        <v>426</v>
      </c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7"/>
      <c r="AG331" s="7"/>
      <c r="AH331" s="109" t="s">
        <v>427</v>
      </c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</row>
    <row r="332" spans="1:166" ht="7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</row>
    <row r="333" spans="1:166" ht="11.25" customHeight="1" x14ac:dyDescent="0.2">
      <c r="A333" s="111" t="s">
        <v>430</v>
      </c>
      <c r="B333" s="111"/>
      <c r="C333" s="112"/>
      <c r="D333" s="112"/>
      <c r="E333" s="112"/>
      <c r="F333" s="1" t="s">
        <v>430</v>
      </c>
      <c r="G333" s="1"/>
      <c r="H333" s="1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11">
        <v>200</v>
      </c>
      <c r="Z333" s="111"/>
      <c r="AA333" s="111"/>
      <c r="AB333" s="111"/>
      <c r="AC333" s="111"/>
      <c r="AD333" s="110"/>
      <c r="AE333" s="110"/>
      <c r="AF333" s="1"/>
      <c r="AG333" s="1" t="s">
        <v>431</v>
      </c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</row>
    <row r="334" spans="1:16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1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1"/>
      <c r="CY334" s="1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1"/>
      <c r="DW334" s="1"/>
      <c r="DX334" s="2"/>
      <c r="DY334" s="2"/>
      <c r="DZ334" s="5"/>
      <c r="EA334" s="5"/>
      <c r="EB334" s="5"/>
      <c r="EC334" s="1"/>
      <c r="ED334" s="1"/>
      <c r="EE334" s="1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2"/>
      <c r="EW334" s="2"/>
      <c r="EX334" s="2"/>
      <c r="EY334" s="2"/>
      <c r="EZ334" s="2"/>
      <c r="FA334" s="8"/>
      <c r="FB334" s="8"/>
      <c r="FC334" s="1"/>
      <c r="FD334" s="1"/>
      <c r="FE334" s="1"/>
      <c r="FF334" s="1"/>
      <c r="FG334" s="1"/>
      <c r="FH334" s="1"/>
      <c r="FI334" s="1"/>
      <c r="FJ334" s="1"/>
    </row>
    <row r="335" spans="1:166" ht="9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1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10"/>
      <c r="CY335" s="10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</row>
  </sheetData>
  <mergeCells count="3053">
    <mergeCell ref="AD333:AE333"/>
    <mergeCell ref="A333:B333"/>
    <mergeCell ref="C333:E333"/>
    <mergeCell ref="I333:X333"/>
    <mergeCell ref="Y333:AC333"/>
    <mergeCell ref="DC330:DP330"/>
    <mergeCell ref="DS330:ES330"/>
    <mergeCell ref="DC329:DP329"/>
    <mergeCell ref="DS329:ES329"/>
    <mergeCell ref="R331:AE331"/>
    <mergeCell ref="AH331:BH331"/>
    <mergeCell ref="N328:AE328"/>
    <mergeCell ref="AH328:BH328"/>
    <mergeCell ref="N329:AE329"/>
    <mergeCell ref="AH329:BH329"/>
    <mergeCell ref="R330:AE330"/>
    <mergeCell ref="AH330:BH330"/>
    <mergeCell ref="ET325:FJ325"/>
    <mergeCell ref="A325:AO325"/>
    <mergeCell ref="AP325:AU325"/>
    <mergeCell ref="AV325:BK325"/>
    <mergeCell ref="BL325:CE325"/>
    <mergeCell ref="CF325:CV325"/>
    <mergeCell ref="CW324:DM324"/>
    <mergeCell ref="DN324:ED324"/>
    <mergeCell ref="EE324:ES324"/>
    <mergeCell ref="CW325:DM325"/>
    <mergeCell ref="DN325:ED325"/>
    <mergeCell ref="EE325:ES325"/>
    <mergeCell ref="CW323:DM323"/>
    <mergeCell ref="DN323:ED323"/>
    <mergeCell ref="EE323:ES323"/>
    <mergeCell ref="ET323:FJ323"/>
    <mergeCell ref="A324:AO324"/>
    <mergeCell ref="AP324:AU324"/>
    <mergeCell ref="AV324:BK324"/>
    <mergeCell ref="BL324:CE324"/>
    <mergeCell ref="ET324:FJ324"/>
    <mergeCell ref="CF324:CV324"/>
    <mergeCell ref="A322:AO322"/>
    <mergeCell ref="AP322:AU322"/>
    <mergeCell ref="AV322:BK322"/>
    <mergeCell ref="BL322:CE322"/>
    <mergeCell ref="ET322:FJ322"/>
    <mergeCell ref="A323:AO323"/>
    <mergeCell ref="AP323:AU323"/>
    <mergeCell ref="AV323:BK323"/>
    <mergeCell ref="BL323:CE323"/>
    <mergeCell ref="CF323:CV323"/>
    <mergeCell ref="CW321:DM321"/>
    <mergeCell ref="DN321:ED321"/>
    <mergeCell ref="EE321:ES321"/>
    <mergeCell ref="ET321:FJ321"/>
    <mergeCell ref="CF322:CV322"/>
    <mergeCell ref="CW322:DM322"/>
    <mergeCell ref="DN322:ED322"/>
    <mergeCell ref="EE322:ES322"/>
    <mergeCell ref="A320:AO320"/>
    <mergeCell ref="AP320:AU320"/>
    <mergeCell ref="AV320:BK320"/>
    <mergeCell ref="BL320:CE320"/>
    <mergeCell ref="ET320:FJ320"/>
    <mergeCell ref="A321:AO321"/>
    <mergeCell ref="AP321:AU321"/>
    <mergeCell ref="AV321:BK321"/>
    <mergeCell ref="BL321:CE321"/>
    <mergeCell ref="CF321:CV321"/>
    <mergeCell ref="EE319:ES319"/>
    <mergeCell ref="ET319:FJ319"/>
    <mergeCell ref="CF320:CV320"/>
    <mergeCell ref="CW320:DM320"/>
    <mergeCell ref="DN320:ED320"/>
    <mergeCell ref="EE320:ES320"/>
    <mergeCell ref="CW318:DM318"/>
    <mergeCell ref="DN318:ED318"/>
    <mergeCell ref="EE318:ES318"/>
    <mergeCell ref="A319:AO319"/>
    <mergeCell ref="AP319:AU319"/>
    <mergeCell ref="AV319:BK319"/>
    <mergeCell ref="BL319:CE319"/>
    <mergeCell ref="CF319:CV319"/>
    <mergeCell ref="CW319:DM319"/>
    <mergeCell ref="DN319:ED319"/>
    <mergeCell ref="CW317:DM317"/>
    <mergeCell ref="DN317:ED317"/>
    <mergeCell ref="EE317:ES317"/>
    <mergeCell ref="ET317:FJ317"/>
    <mergeCell ref="ET318:FJ318"/>
    <mergeCell ref="A318:AO318"/>
    <mergeCell ref="AP318:AU318"/>
    <mergeCell ref="AV318:BK318"/>
    <mergeCell ref="BL318:CE318"/>
    <mergeCell ref="CF318:CV318"/>
    <mergeCell ref="CF316:CV316"/>
    <mergeCell ref="CW316:DM316"/>
    <mergeCell ref="DN316:ED316"/>
    <mergeCell ref="EE316:ES316"/>
    <mergeCell ref="ET316:FJ316"/>
    <mergeCell ref="A317:AO317"/>
    <mergeCell ref="AP317:AU317"/>
    <mergeCell ref="AV317:BK317"/>
    <mergeCell ref="BL317:CE317"/>
    <mergeCell ref="CF317:CV317"/>
    <mergeCell ref="A315:AO315"/>
    <mergeCell ref="AP315:AU315"/>
    <mergeCell ref="AV315:BK315"/>
    <mergeCell ref="BL315:CE315"/>
    <mergeCell ref="A316:AO316"/>
    <mergeCell ref="AP316:AU316"/>
    <mergeCell ref="AV316:BK316"/>
    <mergeCell ref="BL316:CE316"/>
    <mergeCell ref="CF314:CV314"/>
    <mergeCell ref="CW314:DM314"/>
    <mergeCell ref="DN314:ED314"/>
    <mergeCell ref="EE314:ES314"/>
    <mergeCell ref="ET314:FJ314"/>
    <mergeCell ref="ET315:FJ315"/>
    <mergeCell ref="CF315:CV315"/>
    <mergeCell ref="CW315:DM315"/>
    <mergeCell ref="DN315:ED315"/>
    <mergeCell ref="EE315:ES315"/>
    <mergeCell ref="A313:AO313"/>
    <mergeCell ref="AP313:AU313"/>
    <mergeCell ref="AV313:BK313"/>
    <mergeCell ref="BL313:CE313"/>
    <mergeCell ref="A314:AO314"/>
    <mergeCell ref="AP314:AU314"/>
    <mergeCell ref="AV314:BK314"/>
    <mergeCell ref="BL314:CE314"/>
    <mergeCell ref="DN312:ED312"/>
    <mergeCell ref="EE312:ES312"/>
    <mergeCell ref="ET312:FJ312"/>
    <mergeCell ref="ET313:FJ313"/>
    <mergeCell ref="CF313:CV313"/>
    <mergeCell ref="CW313:DM313"/>
    <mergeCell ref="DN313:ED313"/>
    <mergeCell ref="EE313:ES313"/>
    <mergeCell ref="A312:AO312"/>
    <mergeCell ref="AP312:AU312"/>
    <mergeCell ref="AV312:BK312"/>
    <mergeCell ref="BL312:CE312"/>
    <mergeCell ref="CF312:CV312"/>
    <mergeCell ref="CW312:DM312"/>
    <mergeCell ref="ET310:FJ310"/>
    <mergeCell ref="A311:AO311"/>
    <mergeCell ref="AP311:AU311"/>
    <mergeCell ref="AV311:BK311"/>
    <mergeCell ref="BL311:CE311"/>
    <mergeCell ref="CF311:CV311"/>
    <mergeCell ref="CW311:DM311"/>
    <mergeCell ref="DN311:ED311"/>
    <mergeCell ref="EE311:ES311"/>
    <mergeCell ref="ET311:FJ311"/>
    <mergeCell ref="EE309:ES309"/>
    <mergeCell ref="CF310:CV310"/>
    <mergeCell ref="CW310:DM310"/>
    <mergeCell ref="DN310:ED310"/>
    <mergeCell ref="EE310:ES310"/>
    <mergeCell ref="A310:AO310"/>
    <mergeCell ref="AP310:AU310"/>
    <mergeCell ref="AV310:BK310"/>
    <mergeCell ref="BL310:CE310"/>
    <mergeCell ref="A308:AO309"/>
    <mergeCell ref="AP308:AU309"/>
    <mergeCell ref="AV308:BK309"/>
    <mergeCell ref="BL308:CE309"/>
    <mergeCell ref="A307:FJ307"/>
    <mergeCell ref="CF308:ES308"/>
    <mergeCell ref="ET308:FJ309"/>
    <mergeCell ref="CF309:CV309"/>
    <mergeCell ref="CW309:DM309"/>
    <mergeCell ref="DN309:ED309"/>
    <mergeCell ref="A299:AJ299"/>
    <mergeCell ref="AK299:AP299"/>
    <mergeCell ref="AQ299:BB299"/>
    <mergeCell ref="BC299:BT299"/>
    <mergeCell ref="EK299:EW299"/>
    <mergeCell ref="EX299:FJ299"/>
    <mergeCell ref="BU299:CG299"/>
    <mergeCell ref="CH299:CW299"/>
    <mergeCell ref="CX299:DJ299"/>
    <mergeCell ref="EX298:FJ298"/>
    <mergeCell ref="BU298:CG298"/>
    <mergeCell ref="CH298:CW298"/>
    <mergeCell ref="CX298:DJ298"/>
    <mergeCell ref="DK298:DW298"/>
    <mergeCell ref="DX299:EJ299"/>
    <mergeCell ref="DK299:DW299"/>
    <mergeCell ref="A298:AJ298"/>
    <mergeCell ref="AK298:AP298"/>
    <mergeCell ref="AQ298:BB298"/>
    <mergeCell ref="BC298:BT298"/>
    <mergeCell ref="DX298:EJ298"/>
    <mergeCell ref="EK298:EW298"/>
    <mergeCell ref="EK297:EW297"/>
    <mergeCell ref="EX297:FJ297"/>
    <mergeCell ref="BU297:CG297"/>
    <mergeCell ref="CH297:CW297"/>
    <mergeCell ref="CX297:DJ297"/>
    <mergeCell ref="DK297:DW297"/>
    <mergeCell ref="EX296:FJ296"/>
    <mergeCell ref="BU296:CG296"/>
    <mergeCell ref="CH296:CW296"/>
    <mergeCell ref="CX296:DJ296"/>
    <mergeCell ref="DK296:DW296"/>
    <mergeCell ref="A297:AJ297"/>
    <mergeCell ref="AK297:AP297"/>
    <mergeCell ref="AQ297:BB297"/>
    <mergeCell ref="BC297:BT297"/>
    <mergeCell ref="DX297:EJ297"/>
    <mergeCell ref="A296:AJ296"/>
    <mergeCell ref="AK296:AP296"/>
    <mergeCell ref="AQ296:BB296"/>
    <mergeCell ref="BC296:BT296"/>
    <mergeCell ref="DX296:EJ296"/>
    <mergeCell ref="EK296:EW296"/>
    <mergeCell ref="EK295:EW295"/>
    <mergeCell ref="EX295:FJ295"/>
    <mergeCell ref="BU295:CG295"/>
    <mergeCell ref="CH295:CW295"/>
    <mergeCell ref="CX295:DJ295"/>
    <mergeCell ref="DK295:DW295"/>
    <mergeCell ref="EX294:FJ294"/>
    <mergeCell ref="BU294:CG294"/>
    <mergeCell ref="CH294:CW294"/>
    <mergeCell ref="CX294:DJ294"/>
    <mergeCell ref="DK294:DW294"/>
    <mergeCell ref="A295:AJ295"/>
    <mergeCell ref="AK295:AP295"/>
    <mergeCell ref="AQ295:BB295"/>
    <mergeCell ref="BC295:BT295"/>
    <mergeCell ref="DX295:EJ295"/>
    <mergeCell ref="A294:AJ294"/>
    <mergeCell ref="AK294:AP294"/>
    <mergeCell ref="AQ294:BB294"/>
    <mergeCell ref="BC294:BT294"/>
    <mergeCell ref="DX294:EJ294"/>
    <mergeCell ref="EK294:EW294"/>
    <mergeCell ref="EK293:EW293"/>
    <mergeCell ref="EX293:FJ293"/>
    <mergeCell ref="BU293:CG293"/>
    <mergeCell ref="CH293:CW293"/>
    <mergeCell ref="CX293:DJ293"/>
    <mergeCell ref="DK293:DW293"/>
    <mergeCell ref="EX292:FJ292"/>
    <mergeCell ref="BU292:CG292"/>
    <mergeCell ref="CH292:CW292"/>
    <mergeCell ref="CX292:DJ292"/>
    <mergeCell ref="DK292:DW292"/>
    <mergeCell ref="A293:AJ293"/>
    <mergeCell ref="AK293:AP293"/>
    <mergeCell ref="AQ293:BB293"/>
    <mergeCell ref="BC293:BT293"/>
    <mergeCell ref="DX293:EJ293"/>
    <mergeCell ref="A292:AJ292"/>
    <mergeCell ref="AK292:AP292"/>
    <mergeCell ref="AQ292:BB292"/>
    <mergeCell ref="BC292:BT292"/>
    <mergeCell ref="DX292:EJ292"/>
    <mergeCell ref="EK292:EW292"/>
    <mergeCell ref="EK291:EW291"/>
    <mergeCell ref="EX291:FJ291"/>
    <mergeCell ref="BU291:CG291"/>
    <mergeCell ref="CH291:CW291"/>
    <mergeCell ref="CX291:DJ291"/>
    <mergeCell ref="DK291:DW291"/>
    <mergeCell ref="EX290:FJ290"/>
    <mergeCell ref="BU290:CG290"/>
    <mergeCell ref="CH290:CW290"/>
    <mergeCell ref="CX290:DJ290"/>
    <mergeCell ref="DK290:DW290"/>
    <mergeCell ref="A291:AJ291"/>
    <mergeCell ref="AK291:AP291"/>
    <mergeCell ref="AQ291:BB291"/>
    <mergeCell ref="BC291:BT291"/>
    <mergeCell ref="DX291:EJ291"/>
    <mergeCell ref="A290:AJ290"/>
    <mergeCell ref="AK290:AP290"/>
    <mergeCell ref="AQ290:BB290"/>
    <mergeCell ref="BC290:BT290"/>
    <mergeCell ref="DX290:EJ290"/>
    <mergeCell ref="EK290:EW290"/>
    <mergeCell ref="EK289:EW289"/>
    <mergeCell ref="EX289:FJ289"/>
    <mergeCell ref="BU289:CG289"/>
    <mergeCell ref="CH289:CW289"/>
    <mergeCell ref="CX289:DJ289"/>
    <mergeCell ref="DK289:DW289"/>
    <mergeCell ref="EX288:FJ288"/>
    <mergeCell ref="BU288:CG288"/>
    <mergeCell ref="CH288:CW288"/>
    <mergeCell ref="CX288:DJ288"/>
    <mergeCell ref="DK288:DW288"/>
    <mergeCell ref="A289:AJ289"/>
    <mergeCell ref="AK289:AP289"/>
    <mergeCell ref="AQ289:BB289"/>
    <mergeCell ref="BC289:BT289"/>
    <mergeCell ref="DX289:EJ289"/>
    <mergeCell ref="A288:AJ288"/>
    <mergeCell ref="AK288:AP288"/>
    <mergeCell ref="AQ288:BB288"/>
    <mergeCell ref="BC288:BT288"/>
    <mergeCell ref="DX288:EJ288"/>
    <mergeCell ref="EK288:EW288"/>
    <mergeCell ref="EK287:EW287"/>
    <mergeCell ref="EX287:FJ287"/>
    <mergeCell ref="BU287:CG287"/>
    <mergeCell ref="CH287:CW287"/>
    <mergeCell ref="CX287:DJ287"/>
    <mergeCell ref="DK287:DW287"/>
    <mergeCell ref="EX286:FJ286"/>
    <mergeCell ref="BU286:CG286"/>
    <mergeCell ref="CH286:CW286"/>
    <mergeCell ref="CX286:DJ286"/>
    <mergeCell ref="DK286:DW286"/>
    <mergeCell ref="A287:AJ287"/>
    <mergeCell ref="AK287:AP287"/>
    <mergeCell ref="AQ287:BB287"/>
    <mergeCell ref="BC287:BT287"/>
    <mergeCell ref="DX287:EJ287"/>
    <mergeCell ref="A286:AJ286"/>
    <mergeCell ref="AK286:AP286"/>
    <mergeCell ref="AQ286:BB286"/>
    <mergeCell ref="BC286:BT286"/>
    <mergeCell ref="DX286:EJ286"/>
    <mergeCell ref="EK286:EW286"/>
    <mergeCell ref="EK285:EW285"/>
    <mergeCell ref="EX285:FJ285"/>
    <mergeCell ref="BU285:CG285"/>
    <mergeCell ref="CH285:CW285"/>
    <mergeCell ref="CX285:DJ285"/>
    <mergeCell ref="DK285:DW285"/>
    <mergeCell ref="EX284:FJ284"/>
    <mergeCell ref="BU284:CG284"/>
    <mergeCell ref="CH284:CW284"/>
    <mergeCell ref="CX284:DJ284"/>
    <mergeCell ref="DK284:DW284"/>
    <mergeCell ref="A285:AJ285"/>
    <mergeCell ref="AK285:AP285"/>
    <mergeCell ref="AQ285:BB285"/>
    <mergeCell ref="BC285:BT285"/>
    <mergeCell ref="DX285:EJ285"/>
    <mergeCell ref="A284:AJ284"/>
    <mergeCell ref="AK284:AP284"/>
    <mergeCell ref="AQ284:BB284"/>
    <mergeCell ref="BC284:BT284"/>
    <mergeCell ref="DX284:EJ284"/>
    <mergeCell ref="EK284:EW284"/>
    <mergeCell ref="EK283:EW283"/>
    <mergeCell ref="EX283:FJ283"/>
    <mergeCell ref="BU283:CG283"/>
    <mergeCell ref="CH283:CW283"/>
    <mergeCell ref="CX283:DJ283"/>
    <mergeCell ref="DK283:DW283"/>
    <mergeCell ref="EX282:FJ282"/>
    <mergeCell ref="BU282:CG282"/>
    <mergeCell ref="CH282:CW282"/>
    <mergeCell ref="CX282:DJ282"/>
    <mergeCell ref="DK282:DW282"/>
    <mergeCell ref="A283:AJ283"/>
    <mergeCell ref="AK283:AP283"/>
    <mergeCell ref="AQ283:BB283"/>
    <mergeCell ref="BC283:BT283"/>
    <mergeCell ref="DX283:EJ283"/>
    <mergeCell ref="A282:AJ282"/>
    <mergeCell ref="AK282:AP282"/>
    <mergeCell ref="AQ282:BB282"/>
    <mergeCell ref="BC282:BT282"/>
    <mergeCell ref="DX282:EJ282"/>
    <mergeCell ref="EK282:EW282"/>
    <mergeCell ref="EK281:EW281"/>
    <mergeCell ref="EX281:FJ281"/>
    <mergeCell ref="BU281:CG281"/>
    <mergeCell ref="CH281:CW281"/>
    <mergeCell ref="CX281:DJ281"/>
    <mergeCell ref="DK281:DW281"/>
    <mergeCell ref="EX280:FJ280"/>
    <mergeCell ref="BU280:CG280"/>
    <mergeCell ref="CH280:CW280"/>
    <mergeCell ref="CX280:DJ280"/>
    <mergeCell ref="DK280:DW280"/>
    <mergeCell ref="A281:AJ281"/>
    <mergeCell ref="AK281:AP281"/>
    <mergeCell ref="AQ281:BB281"/>
    <mergeCell ref="BC281:BT281"/>
    <mergeCell ref="DX281:EJ281"/>
    <mergeCell ref="A280:AJ280"/>
    <mergeCell ref="AK280:AP280"/>
    <mergeCell ref="AQ280:BB280"/>
    <mergeCell ref="BC280:BT280"/>
    <mergeCell ref="DX280:EJ280"/>
    <mergeCell ref="EK280:EW280"/>
    <mergeCell ref="EK279:EW279"/>
    <mergeCell ref="EX279:FJ279"/>
    <mergeCell ref="BU279:CG279"/>
    <mergeCell ref="CH279:CW279"/>
    <mergeCell ref="CX279:DJ279"/>
    <mergeCell ref="DK279:DW279"/>
    <mergeCell ref="EX278:FJ278"/>
    <mergeCell ref="BU278:CG278"/>
    <mergeCell ref="CH278:CW278"/>
    <mergeCell ref="CX278:DJ278"/>
    <mergeCell ref="DK278:DW278"/>
    <mergeCell ref="A279:AJ279"/>
    <mergeCell ref="AK279:AP279"/>
    <mergeCell ref="AQ279:BB279"/>
    <mergeCell ref="BC279:BT279"/>
    <mergeCell ref="DX279:EJ279"/>
    <mergeCell ref="A278:AJ278"/>
    <mergeCell ref="AK278:AP278"/>
    <mergeCell ref="AQ278:BB278"/>
    <mergeCell ref="BC278:BT278"/>
    <mergeCell ref="DX278:EJ278"/>
    <mergeCell ref="EK278:EW278"/>
    <mergeCell ref="EK277:EW277"/>
    <mergeCell ref="EX277:FJ277"/>
    <mergeCell ref="BU277:CG277"/>
    <mergeCell ref="CH277:CW277"/>
    <mergeCell ref="CX277:DJ277"/>
    <mergeCell ref="DK277:DW277"/>
    <mergeCell ref="EX276:FJ276"/>
    <mergeCell ref="BU276:CG276"/>
    <mergeCell ref="CH276:CW276"/>
    <mergeCell ref="CX276:DJ276"/>
    <mergeCell ref="DK276:DW276"/>
    <mergeCell ref="A277:AJ277"/>
    <mergeCell ref="AK277:AP277"/>
    <mergeCell ref="AQ277:BB277"/>
    <mergeCell ref="BC277:BT277"/>
    <mergeCell ref="DX277:EJ277"/>
    <mergeCell ref="A276:AJ276"/>
    <mergeCell ref="AK276:AP276"/>
    <mergeCell ref="AQ276:BB276"/>
    <mergeCell ref="BC276:BT276"/>
    <mergeCell ref="DX276:EJ276"/>
    <mergeCell ref="EK276:EW276"/>
    <mergeCell ref="EK275:EW275"/>
    <mergeCell ref="EX275:FJ275"/>
    <mergeCell ref="BU275:CG275"/>
    <mergeCell ref="CH275:CW275"/>
    <mergeCell ref="CX275:DJ275"/>
    <mergeCell ref="DK275:DW275"/>
    <mergeCell ref="EX274:FJ274"/>
    <mergeCell ref="BU274:CG274"/>
    <mergeCell ref="CH274:CW274"/>
    <mergeCell ref="CX274:DJ274"/>
    <mergeCell ref="DK274:DW274"/>
    <mergeCell ref="A275:AJ275"/>
    <mergeCell ref="AK275:AP275"/>
    <mergeCell ref="AQ275:BB275"/>
    <mergeCell ref="BC275:BT275"/>
    <mergeCell ref="DX275:EJ275"/>
    <mergeCell ref="A274:AJ274"/>
    <mergeCell ref="AK274:AP274"/>
    <mergeCell ref="AQ274:BB274"/>
    <mergeCell ref="BC274:BT274"/>
    <mergeCell ref="DX274:EJ274"/>
    <mergeCell ref="EK274:EW274"/>
    <mergeCell ref="EK273:EW273"/>
    <mergeCell ref="EX273:FJ273"/>
    <mergeCell ref="BU273:CG273"/>
    <mergeCell ref="CH273:CW273"/>
    <mergeCell ref="CX273:DJ273"/>
    <mergeCell ref="DK273:DW273"/>
    <mergeCell ref="EX272:FJ272"/>
    <mergeCell ref="BU272:CG272"/>
    <mergeCell ref="CH272:CW272"/>
    <mergeCell ref="CX272:DJ272"/>
    <mergeCell ref="DK272:DW272"/>
    <mergeCell ref="A273:AJ273"/>
    <mergeCell ref="AK273:AP273"/>
    <mergeCell ref="AQ273:BB273"/>
    <mergeCell ref="BC273:BT273"/>
    <mergeCell ref="DX273:EJ273"/>
    <mergeCell ref="A272:AJ272"/>
    <mergeCell ref="AK272:AP272"/>
    <mergeCell ref="AQ272:BB272"/>
    <mergeCell ref="BC272:BT272"/>
    <mergeCell ref="DX272:EJ272"/>
    <mergeCell ref="EK272:EW272"/>
    <mergeCell ref="EK271:EW271"/>
    <mergeCell ref="EX271:FJ271"/>
    <mergeCell ref="BU271:CG271"/>
    <mergeCell ref="CH271:CW271"/>
    <mergeCell ref="CX271:DJ271"/>
    <mergeCell ref="DK271:DW271"/>
    <mergeCell ref="EX270:FJ270"/>
    <mergeCell ref="BU270:CG270"/>
    <mergeCell ref="CH270:CW270"/>
    <mergeCell ref="CX270:DJ270"/>
    <mergeCell ref="DK270:DW270"/>
    <mergeCell ref="A271:AJ271"/>
    <mergeCell ref="AK271:AP271"/>
    <mergeCell ref="AQ271:BB271"/>
    <mergeCell ref="BC271:BT271"/>
    <mergeCell ref="DX271:EJ271"/>
    <mergeCell ref="A270:AJ270"/>
    <mergeCell ref="AK270:AP270"/>
    <mergeCell ref="AQ270:BB270"/>
    <mergeCell ref="BC270:BT270"/>
    <mergeCell ref="DX270:EJ270"/>
    <mergeCell ref="EK270:EW270"/>
    <mergeCell ref="EK269:EW269"/>
    <mergeCell ref="EX269:FJ269"/>
    <mergeCell ref="BU269:CG269"/>
    <mergeCell ref="CH269:CW269"/>
    <mergeCell ref="CX269:DJ269"/>
    <mergeCell ref="DK269:DW269"/>
    <mergeCell ref="EX268:FJ268"/>
    <mergeCell ref="BU268:CG268"/>
    <mergeCell ref="CH268:CW268"/>
    <mergeCell ref="CX268:DJ268"/>
    <mergeCell ref="DK268:DW268"/>
    <mergeCell ref="A269:AJ269"/>
    <mergeCell ref="AK269:AP269"/>
    <mergeCell ref="AQ269:BB269"/>
    <mergeCell ref="BC269:BT269"/>
    <mergeCell ref="DX269:EJ269"/>
    <mergeCell ref="A268:AJ268"/>
    <mergeCell ref="AK268:AP268"/>
    <mergeCell ref="AQ268:BB268"/>
    <mergeCell ref="BC268:BT268"/>
    <mergeCell ref="DX268:EJ268"/>
    <mergeCell ref="EK268:EW268"/>
    <mergeCell ref="EK267:EW267"/>
    <mergeCell ref="EX267:FJ267"/>
    <mergeCell ref="BU267:CG267"/>
    <mergeCell ref="CH267:CW267"/>
    <mergeCell ref="CX267:DJ267"/>
    <mergeCell ref="DK267:DW267"/>
    <mergeCell ref="EX266:FJ266"/>
    <mergeCell ref="BU266:CG266"/>
    <mergeCell ref="CH266:CW266"/>
    <mergeCell ref="CX266:DJ266"/>
    <mergeCell ref="DK266:DW266"/>
    <mergeCell ref="A267:AJ267"/>
    <mergeCell ref="AK267:AP267"/>
    <mergeCell ref="AQ267:BB267"/>
    <mergeCell ref="BC267:BT267"/>
    <mergeCell ref="DX267:EJ267"/>
    <mergeCell ref="A266:AJ266"/>
    <mergeCell ref="AK266:AP266"/>
    <mergeCell ref="AQ266:BB266"/>
    <mergeCell ref="BC266:BT266"/>
    <mergeCell ref="DX266:EJ266"/>
    <mergeCell ref="EK266:EW266"/>
    <mergeCell ref="EK265:EW265"/>
    <mergeCell ref="EX265:FJ265"/>
    <mergeCell ref="BU265:CG265"/>
    <mergeCell ref="CH265:CW265"/>
    <mergeCell ref="CX265:DJ265"/>
    <mergeCell ref="DK265:DW265"/>
    <mergeCell ref="EX264:FJ264"/>
    <mergeCell ref="BU264:CG264"/>
    <mergeCell ref="CH264:CW264"/>
    <mergeCell ref="CX264:DJ264"/>
    <mergeCell ref="DK264:DW264"/>
    <mergeCell ref="A265:AJ265"/>
    <mergeCell ref="AK265:AP265"/>
    <mergeCell ref="AQ265:BB265"/>
    <mergeCell ref="BC265:BT265"/>
    <mergeCell ref="DX265:EJ265"/>
    <mergeCell ref="A264:AJ264"/>
    <mergeCell ref="AK264:AP264"/>
    <mergeCell ref="AQ264:BB264"/>
    <mergeCell ref="BC264:BT264"/>
    <mergeCell ref="DX264:EJ264"/>
    <mergeCell ref="EK264:EW264"/>
    <mergeCell ref="EK263:EW263"/>
    <mergeCell ref="EX263:FJ263"/>
    <mergeCell ref="BU263:CG263"/>
    <mergeCell ref="CH263:CW263"/>
    <mergeCell ref="CX263:DJ263"/>
    <mergeCell ref="DK263:DW263"/>
    <mergeCell ref="EX262:FJ262"/>
    <mergeCell ref="BU262:CG262"/>
    <mergeCell ref="CH262:CW262"/>
    <mergeCell ref="CX262:DJ262"/>
    <mergeCell ref="DK262:DW262"/>
    <mergeCell ref="A263:AJ263"/>
    <mergeCell ref="AK263:AP263"/>
    <mergeCell ref="AQ263:BB263"/>
    <mergeCell ref="BC263:BT263"/>
    <mergeCell ref="DX263:EJ263"/>
    <mergeCell ref="A262:AJ262"/>
    <mergeCell ref="AK262:AP262"/>
    <mergeCell ref="AQ262:BB262"/>
    <mergeCell ref="BC262:BT262"/>
    <mergeCell ref="DX262:EJ262"/>
    <mergeCell ref="EK262:EW262"/>
    <mergeCell ref="EK261:EW261"/>
    <mergeCell ref="EX261:FJ261"/>
    <mergeCell ref="BU261:CG261"/>
    <mergeCell ref="CH261:CW261"/>
    <mergeCell ref="CX261:DJ261"/>
    <mergeCell ref="DK261:DW261"/>
    <mergeCell ref="EX260:FJ260"/>
    <mergeCell ref="BU260:CG260"/>
    <mergeCell ref="CH260:CW260"/>
    <mergeCell ref="CX260:DJ260"/>
    <mergeCell ref="DK260:DW260"/>
    <mergeCell ref="A261:AJ261"/>
    <mergeCell ref="AK261:AP261"/>
    <mergeCell ref="AQ261:BB261"/>
    <mergeCell ref="BC261:BT261"/>
    <mergeCell ref="DX261:EJ261"/>
    <mergeCell ref="A260:AJ260"/>
    <mergeCell ref="AK260:AP260"/>
    <mergeCell ref="AQ260:BB260"/>
    <mergeCell ref="BC260:BT260"/>
    <mergeCell ref="DX260:EJ260"/>
    <mergeCell ref="EK260:EW260"/>
    <mergeCell ref="EK259:EW259"/>
    <mergeCell ref="EX259:FJ259"/>
    <mergeCell ref="BU259:CG259"/>
    <mergeCell ref="CH259:CW259"/>
    <mergeCell ref="CX259:DJ259"/>
    <mergeCell ref="DK259:DW259"/>
    <mergeCell ref="EX258:FJ258"/>
    <mergeCell ref="BU258:CG258"/>
    <mergeCell ref="CH258:CW258"/>
    <mergeCell ref="CX258:DJ258"/>
    <mergeCell ref="DK258:DW258"/>
    <mergeCell ref="A259:AJ259"/>
    <mergeCell ref="AK259:AP259"/>
    <mergeCell ref="AQ259:BB259"/>
    <mergeCell ref="BC259:BT259"/>
    <mergeCell ref="DX259:EJ259"/>
    <mergeCell ref="A258:AJ258"/>
    <mergeCell ref="AK258:AP258"/>
    <mergeCell ref="AQ258:BB258"/>
    <mergeCell ref="BC258:BT258"/>
    <mergeCell ref="DX258:EJ258"/>
    <mergeCell ref="EK258:EW258"/>
    <mergeCell ref="EK257:EW257"/>
    <mergeCell ref="EX257:FJ257"/>
    <mergeCell ref="BU257:CG257"/>
    <mergeCell ref="CH257:CW257"/>
    <mergeCell ref="CX257:DJ257"/>
    <mergeCell ref="DK257:DW257"/>
    <mergeCell ref="EX256:FJ256"/>
    <mergeCell ref="BU256:CG256"/>
    <mergeCell ref="CH256:CW256"/>
    <mergeCell ref="CX256:DJ256"/>
    <mergeCell ref="DK256:DW256"/>
    <mergeCell ref="A257:AJ257"/>
    <mergeCell ref="AK257:AP257"/>
    <mergeCell ref="AQ257:BB257"/>
    <mergeCell ref="BC257:BT257"/>
    <mergeCell ref="DX257:EJ257"/>
    <mergeCell ref="A256:AJ256"/>
    <mergeCell ref="AK256:AP256"/>
    <mergeCell ref="AQ256:BB256"/>
    <mergeCell ref="BC256:BT256"/>
    <mergeCell ref="DX256:EJ256"/>
    <mergeCell ref="EK256:EW256"/>
    <mergeCell ref="EK255:EW255"/>
    <mergeCell ref="EX255:FJ255"/>
    <mergeCell ref="BU255:CG255"/>
    <mergeCell ref="CH255:CW255"/>
    <mergeCell ref="CX255:DJ255"/>
    <mergeCell ref="DK255:DW255"/>
    <mergeCell ref="EX254:FJ254"/>
    <mergeCell ref="BU254:CG254"/>
    <mergeCell ref="CH254:CW254"/>
    <mergeCell ref="CX254:DJ254"/>
    <mergeCell ref="DK254:DW254"/>
    <mergeCell ref="A255:AJ255"/>
    <mergeCell ref="AK255:AP255"/>
    <mergeCell ref="AQ255:BB255"/>
    <mergeCell ref="BC255:BT255"/>
    <mergeCell ref="DX255:EJ255"/>
    <mergeCell ref="A254:AJ254"/>
    <mergeCell ref="AK254:AP254"/>
    <mergeCell ref="AQ254:BB254"/>
    <mergeCell ref="BC254:BT254"/>
    <mergeCell ref="DX254:EJ254"/>
    <mergeCell ref="EK254:EW254"/>
    <mergeCell ref="EK253:EW253"/>
    <mergeCell ref="EX253:FJ253"/>
    <mergeCell ref="BU253:CG253"/>
    <mergeCell ref="CH253:CW253"/>
    <mergeCell ref="CX253:DJ253"/>
    <mergeCell ref="DK253:DW253"/>
    <mergeCell ref="EX252:FJ252"/>
    <mergeCell ref="BU252:CG252"/>
    <mergeCell ref="CH252:CW252"/>
    <mergeCell ref="CX252:DJ252"/>
    <mergeCell ref="DK252:DW252"/>
    <mergeCell ref="A253:AJ253"/>
    <mergeCell ref="AK253:AP253"/>
    <mergeCell ref="AQ253:BB253"/>
    <mergeCell ref="BC253:BT253"/>
    <mergeCell ref="DX253:EJ253"/>
    <mergeCell ref="A252:AJ252"/>
    <mergeCell ref="AK252:AP252"/>
    <mergeCell ref="AQ252:BB252"/>
    <mergeCell ref="BC252:BT252"/>
    <mergeCell ref="DX252:EJ252"/>
    <mergeCell ref="EK252:EW252"/>
    <mergeCell ref="EK251:EW251"/>
    <mergeCell ref="EX251:FJ251"/>
    <mergeCell ref="BU251:CG251"/>
    <mergeCell ref="CH251:CW251"/>
    <mergeCell ref="CX251:DJ251"/>
    <mergeCell ref="DK251:DW251"/>
    <mergeCell ref="EX250:FJ250"/>
    <mergeCell ref="BU250:CG250"/>
    <mergeCell ref="CH250:CW250"/>
    <mergeCell ref="CX250:DJ250"/>
    <mergeCell ref="DK250:DW250"/>
    <mergeCell ref="A251:AJ251"/>
    <mergeCell ref="AK251:AP251"/>
    <mergeCell ref="AQ251:BB251"/>
    <mergeCell ref="BC251:BT251"/>
    <mergeCell ref="DX251:EJ251"/>
    <mergeCell ref="A250:AJ250"/>
    <mergeCell ref="AK250:AP250"/>
    <mergeCell ref="AQ250:BB250"/>
    <mergeCell ref="BC250:BT250"/>
    <mergeCell ref="DX250:EJ250"/>
    <mergeCell ref="EK250:EW250"/>
    <mergeCell ref="EK249:EW249"/>
    <mergeCell ref="EX249:FJ249"/>
    <mergeCell ref="BU249:CG249"/>
    <mergeCell ref="CH249:CW249"/>
    <mergeCell ref="CX249:DJ249"/>
    <mergeCell ref="DK249:DW249"/>
    <mergeCell ref="EX248:FJ248"/>
    <mergeCell ref="BU248:CG248"/>
    <mergeCell ref="CH248:CW248"/>
    <mergeCell ref="CX248:DJ248"/>
    <mergeCell ref="DK248:DW248"/>
    <mergeCell ref="A249:AJ249"/>
    <mergeCell ref="AK249:AP249"/>
    <mergeCell ref="AQ249:BB249"/>
    <mergeCell ref="BC249:BT249"/>
    <mergeCell ref="DX249:EJ249"/>
    <mergeCell ref="A248:AJ248"/>
    <mergeCell ref="AK248:AP248"/>
    <mergeCell ref="AQ248:BB248"/>
    <mergeCell ref="BC248:BT248"/>
    <mergeCell ref="DX248:EJ248"/>
    <mergeCell ref="EK248:EW248"/>
    <mergeCell ref="EK247:EW247"/>
    <mergeCell ref="EX247:FJ247"/>
    <mergeCell ref="BU247:CG247"/>
    <mergeCell ref="CH247:CW247"/>
    <mergeCell ref="CX247:DJ247"/>
    <mergeCell ref="DK247:DW247"/>
    <mergeCell ref="EX246:FJ246"/>
    <mergeCell ref="BU246:CG246"/>
    <mergeCell ref="CH246:CW246"/>
    <mergeCell ref="CX246:DJ246"/>
    <mergeCell ref="DK246:DW246"/>
    <mergeCell ref="A247:AJ247"/>
    <mergeCell ref="AK247:AP247"/>
    <mergeCell ref="AQ247:BB247"/>
    <mergeCell ref="BC247:BT247"/>
    <mergeCell ref="DX247:EJ247"/>
    <mergeCell ref="A246:AJ246"/>
    <mergeCell ref="AK246:AP246"/>
    <mergeCell ref="AQ246:BB246"/>
    <mergeCell ref="BC246:BT246"/>
    <mergeCell ref="DX246:EJ246"/>
    <mergeCell ref="EK246:EW246"/>
    <mergeCell ref="EK245:EW245"/>
    <mergeCell ref="EX245:FJ245"/>
    <mergeCell ref="BU245:CG245"/>
    <mergeCell ref="CH245:CW245"/>
    <mergeCell ref="CX245:DJ245"/>
    <mergeCell ref="DK245:DW245"/>
    <mergeCell ref="EX244:FJ244"/>
    <mergeCell ref="BU244:CG244"/>
    <mergeCell ref="CH244:CW244"/>
    <mergeCell ref="CX244:DJ244"/>
    <mergeCell ref="DK244:DW244"/>
    <mergeCell ref="A245:AJ245"/>
    <mergeCell ref="AK245:AP245"/>
    <mergeCell ref="AQ245:BB245"/>
    <mergeCell ref="BC245:BT245"/>
    <mergeCell ref="DX245:EJ245"/>
    <mergeCell ref="A244:AJ244"/>
    <mergeCell ref="AK244:AP244"/>
    <mergeCell ref="AQ244:BB244"/>
    <mergeCell ref="BC244:BT244"/>
    <mergeCell ref="DX244:EJ244"/>
    <mergeCell ref="EK244:EW244"/>
    <mergeCell ref="EK243:EW243"/>
    <mergeCell ref="EX243:FJ243"/>
    <mergeCell ref="BU243:CG243"/>
    <mergeCell ref="CH243:CW243"/>
    <mergeCell ref="CX243:DJ243"/>
    <mergeCell ref="DK243:DW243"/>
    <mergeCell ref="EX242:FJ242"/>
    <mergeCell ref="BU242:CG242"/>
    <mergeCell ref="CH242:CW242"/>
    <mergeCell ref="CX242:DJ242"/>
    <mergeCell ref="DK242:DW242"/>
    <mergeCell ref="A243:AJ243"/>
    <mergeCell ref="AK243:AP243"/>
    <mergeCell ref="AQ243:BB243"/>
    <mergeCell ref="BC243:BT243"/>
    <mergeCell ref="DX243:EJ243"/>
    <mergeCell ref="A242:AJ242"/>
    <mergeCell ref="AK242:AP242"/>
    <mergeCell ref="AQ242:BB242"/>
    <mergeCell ref="BC242:BT242"/>
    <mergeCell ref="DX242:EJ242"/>
    <mergeCell ref="EK242:EW242"/>
    <mergeCell ref="EK241:EW241"/>
    <mergeCell ref="EX241:FJ241"/>
    <mergeCell ref="BU241:CG241"/>
    <mergeCell ref="CH241:CW241"/>
    <mergeCell ref="CX241:DJ241"/>
    <mergeCell ref="DK241:DW241"/>
    <mergeCell ref="EX240:FJ240"/>
    <mergeCell ref="BU240:CG240"/>
    <mergeCell ref="CH240:CW240"/>
    <mergeCell ref="CX240:DJ240"/>
    <mergeCell ref="DK240:DW240"/>
    <mergeCell ref="A241:AJ241"/>
    <mergeCell ref="AK241:AP241"/>
    <mergeCell ref="AQ241:BB241"/>
    <mergeCell ref="BC241:BT241"/>
    <mergeCell ref="DX241:EJ241"/>
    <mergeCell ref="A240:AJ240"/>
    <mergeCell ref="AK240:AP240"/>
    <mergeCell ref="AQ240:BB240"/>
    <mergeCell ref="BC240:BT240"/>
    <mergeCell ref="DX240:EJ240"/>
    <mergeCell ref="EK240:EW240"/>
    <mergeCell ref="EK239:EW239"/>
    <mergeCell ref="EX239:FJ239"/>
    <mergeCell ref="BU239:CG239"/>
    <mergeCell ref="CH239:CW239"/>
    <mergeCell ref="CX239:DJ239"/>
    <mergeCell ref="DK239:DW239"/>
    <mergeCell ref="EX238:FJ238"/>
    <mergeCell ref="BU238:CG238"/>
    <mergeCell ref="CH238:CW238"/>
    <mergeCell ref="CX238:DJ238"/>
    <mergeCell ref="DK238:DW238"/>
    <mergeCell ref="A239:AJ239"/>
    <mergeCell ref="AK239:AP239"/>
    <mergeCell ref="AQ239:BB239"/>
    <mergeCell ref="BC239:BT239"/>
    <mergeCell ref="DX239:EJ239"/>
    <mergeCell ref="A238:AJ238"/>
    <mergeCell ref="AK238:AP238"/>
    <mergeCell ref="AQ238:BB238"/>
    <mergeCell ref="BC238:BT238"/>
    <mergeCell ref="DX238:EJ238"/>
    <mergeCell ref="EK238:EW238"/>
    <mergeCell ref="EK237:EW237"/>
    <mergeCell ref="EX237:FJ237"/>
    <mergeCell ref="BU237:CG237"/>
    <mergeCell ref="CH237:CW237"/>
    <mergeCell ref="CX237:DJ237"/>
    <mergeCell ref="DK237:DW237"/>
    <mergeCell ref="EX236:FJ236"/>
    <mergeCell ref="BU236:CG236"/>
    <mergeCell ref="CH236:CW236"/>
    <mergeCell ref="CX236:DJ236"/>
    <mergeCell ref="DK236:DW236"/>
    <mergeCell ref="A237:AJ237"/>
    <mergeCell ref="AK237:AP237"/>
    <mergeCell ref="AQ237:BB237"/>
    <mergeCell ref="BC237:BT237"/>
    <mergeCell ref="DX237:EJ237"/>
    <mergeCell ref="A236:AJ236"/>
    <mergeCell ref="AK236:AP236"/>
    <mergeCell ref="AQ236:BB236"/>
    <mergeCell ref="BC236:BT236"/>
    <mergeCell ref="DX236:EJ236"/>
    <mergeCell ref="EK236:EW236"/>
    <mergeCell ref="EK235:EW235"/>
    <mergeCell ref="EX235:FJ235"/>
    <mergeCell ref="BU235:CG235"/>
    <mergeCell ref="CH235:CW235"/>
    <mergeCell ref="CX235:DJ235"/>
    <mergeCell ref="DK235:DW235"/>
    <mergeCell ref="EX234:FJ234"/>
    <mergeCell ref="BU234:CG234"/>
    <mergeCell ref="CH234:CW234"/>
    <mergeCell ref="CX234:DJ234"/>
    <mergeCell ref="DK234:DW234"/>
    <mergeCell ref="A235:AJ235"/>
    <mergeCell ref="AK235:AP235"/>
    <mergeCell ref="AQ235:BB235"/>
    <mergeCell ref="BC235:BT235"/>
    <mergeCell ref="DX235:EJ235"/>
    <mergeCell ref="A234:AJ234"/>
    <mergeCell ref="AK234:AP234"/>
    <mergeCell ref="AQ234:BB234"/>
    <mergeCell ref="BC234:BT234"/>
    <mergeCell ref="DX234:EJ234"/>
    <mergeCell ref="EK234:EW234"/>
    <mergeCell ref="EK233:EW233"/>
    <mergeCell ref="EX233:FJ233"/>
    <mergeCell ref="BU233:CG233"/>
    <mergeCell ref="CH233:CW233"/>
    <mergeCell ref="CX233:DJ233"/>
    <mergeCell ref="DK233:DW233"/>
    <mergeCell ref="EX232:FJ232"/>
    <mergeCell ref="BU232:CG232"/>
    <mergeCell ref="CH232:CW232"/>
    <mergeCell ref="CX232:DJ232"/>
    <mergeCell ref="DK232:DW232"/>
    <mergeCell ref="A233:AJ233"/>
    <mergeCell ref="AK233:AP233"/>
    <mergeCell ref="AQ233:BB233"/>
    <mergeCell ref="BC233:BT233"/>
    <mergeCell ref="DX233:EJ233"/>
    <mergeCell ref="A232:AJ232"/>
    <mergeCell ref="AK232:AP232"/>
    <mergeCell ref="AQ232:BB232"/>
    <mergeCell ref="BC232:BT232"/>
    <mergeCell ref="DX232:EJ232"/>
    <mergeCell ref="EK232:EW232"/>
    <mergeCell ref="EK231:EW231"/>
    <mergeCell ref="EX231:FJ231"/>
    <mergeCell ref="BU231:CG231"/>
    <mergeCell ref="CH231:CW231"/>
    <mergeCell ref="CX231:DJ231"/>
    <mergeCell ref="DK231:DW231"/>
    <mergeCell ref="EX230:FJ230"/>
    <mergeCell ref="BU230:CG230"/>
    <mergeCell ref="CH230:CW230"/>
    <mergeCell ref="CX230:DJ230"/>
    <mergeCell ref="DK230:DW230"/>
    <mergeCell ref="A231:AJ231"/>
    <mergeCell ref="AK231:AP231"/>
    <mergeCell ref="AQ231:BB231"/>
    <mergeCell ref="BC231:BT231"/>
    <mergeCell ref="DX231:EJ231"/>
    <mergeCell ref="A230:AJ230"/>
    <mergeCell ref="AK230:AP230"/>
    <mergeCell ref="AQ230:BB230"/>
    <mergeCell ref="BC230:BT230"/>
    <mergeCell ref="DX230:EJ230"/>
    <mergeCell ref="EK230:EW230"/>
    <mergeCell ref="EK229:EW229"/>
    <mergeCell ref="EX229:FJ229"/>
    <mergeCell ref="BU229:CG229"/>
    <mergeCell ref="CH229:CW229"/>
    <mergeCell ref="CX229:DJ229"/>
    <mergeCell ref="DK229:DW229"/>
    <mergeCell ref="EX228:FJ228"/>
    <mergeCell ref="BU228:CG228"/>
    <mergeCell ref="CH228:CW228"/>
    <mergeCell ref="CX228:DJ228"/>
    <mergeCell ref="DK228:DW228"/>
    <mergeCell ref="A229:AJ229"/>
    <mergeCell ref="AK229:AP229"/>
    <mergeCell ref="AQ229:BB229"/>
    <mergeCell ref="BC229:BT229"/>
    <mergeCell ref="DX229:EJ229"/>
    <mergeCell ref="A228:AJ228"/>
    <mergeCell ref="AK228:AP228"/>
    <mergeCell ref="AQ228:BB228"/>
    <mergeCell ref="BC228:BT228"/>
    <mergeCell ref="DX228:EJ228"/>
    <mergeCell ref="EK228:EW228"/>
    <mergeCell ref="EK227:EW227"/>
    <mergeCell ref="EX227:FJ227"/>
    <mergeCell ref="BU227:CG227"/>
    <mergeCell ref="CH227:CW227"/>
    <mergeCell ref="CX227:DJ227"/>
    <mergeCell ref="DK227:DW227"/>
    <mergeCell ref="EX226:FJ226"/>
    <mergeCell ref="BU226:CG226"/>
    <mergeCell ref="CH226:CW226"/>
    <mergeCell ref="CX226:DJ226"/>
    <mergeCell ref="DK226:DW226"/>
    <mergeCell ref="A227:AJ227"/>
    <mergeCell ref="AK227:AP227"/>
    <mergeCell ref="AQ227:BB227"/>
    <mergeCell ref="BC227:BT227"/>
    <mergeCell ref="DX227:EJ227"/>
    <mergeCell ref="A226:AJ226"/>
    <mergeCell ref="AK226:AP226"/>
    <mergeCell ref="AQ226:BB226"/>
    <mergeCell ref="BC226:BT226"/>
    <mergeCell ref="DX226:EJ226"/>
    <mergeCell ref="EK226:EW226"/>
    <mergeCell ref="EK225:EW225"/>
    <mergeCell ref="EX225:FJ225"/>
    <mergeCell ref="BU225:CG225"/>
    <mergeCell ref="CH225:CW225"/>
    <mergeCell ref="CX225:DJ225"/>
    <mergeCell ref="DK225:DW225"/>
    <mergeCell ref="EX224:FJ224"/>
    <mergeCell ref="BU224:CG224"/>
    <mergeCell ref="CH224:CW224"/>
    <mergeCell ref="CX224:DJ224"/>
    <mergeCell ref="DK224:DW224"/>
    <mergeCell ref="A225:AJ225"/>
    <mergeCell ref="AK225:AP225"/>
    <mergeCell ref="AQ225:BB225"/>
    <mergeCell ref="BC225:BT225"/>
    <mergeCell ref="DX225:EJ225"/>
    <mergeCell ref="A224:AJ224"/>
    <mergeCell ref="AK224:AP224"/>
    <mergeCell ref="AQ224:BB224"/>
    <mergeCell ref="BC224:BT224"/>
    <mergeCell ref="DX224:EJ224"/>
    <mergeCell ref="EK224:EW224"/>
    <mergeCell ref="EK223:EW223"/>
    <mergeCell ref="EX223:FJ223"/>
    <mergeCell ref="BU223:CG223"/>
    <mergeCell ref="CH223:CW223"/>
    <mergeCell ref="CX223:DJ223"/>
    <mergeCell ref="DK223:DW223"/>
    <mergeCell ref="EX222:FJ222"/>
    <mergeCell ref="BU222:CG222"/>
    <mergeCell ref="CH222:CW222"/>
    <mergeCell ref="CX222:DJ222"/>
    <mergeCell ref="DK222:DW222"/>
    <mergeCell ref="A223:AJ223"/>
    <mergeCell ref="AK223:AP223"/>
    <mergeCell ref="AQ223:BB223"/>
    <mergeCell ref="BC223:BT223"/>
    <mergeCell ref="DX223:EJ223"/>
    <mergeCell ref="A222:AJ222"/>
    <mergeCell ref="AK222:AP222"/>
    <mergeCell ref="AQ222:BB222"/>
    <mergeCell ref="BC222:BT222"/>
    <mergeCell ref="DX222:EJ222"/>
    <mergeCell ref="EK222:EW222"/>
    <mergeCell ref="EK221:EW221"/>
    <mergeCell ref="EX221:FJ221"/>
    <mergeCell ref="BU221:CG221"/>
    <mergeCell ref="CH221:CW221"/>
    <mergeCell ref="CX221:DJ221"/>
    <mergeCell ref="DK221:DW221"/>
    <mergeCell ref="EX220:FJ220"/>
    <mergeCell ref="BU220:CG220"/>
    <mergeCell ref="CH220:CW220"/>
    <mergeCell ref="CX220:DJ220"/>
    <mergeCell ref="DK220:DW220"/>
    <mergeCell ref="A221:AJ221"/>
    <mergeCell ref="AK221:AP221"/>
    <mergeCell ref="AQ221:BB221"/>
    <mergeCell ref="BC221:BT221"/>
    <mergeCell ref="DX221:EJ221"/>
    <mergeCell ref="A220:AJ220"/>
    <mergeCell ref="AK220:AP220"/>
    <mergeCell ref="AQ220:BB220"/>
    <mergeCell ref="BC220:BT220"/>
    <mergeCell ref="DX220:EJ220"/>
    <mergeCell ref="EK220:EW220"/>
    <mergeCell ref="EK219:EW219"/>
    <mergeCell ref="EX219:FJ219"/>
    <mergeCell ref="BU219:CG219"/>
    <mergeCell ref="CH219:CW219"/>
    <mergeCell ref="CX219:DJ219"/>
    <mergeCell ref="DK219:DW219"/>
    <mergeCell ref="EX218:FJ218"/>
    <mergeCell ref="BU218:CG218"/>
    <mergeCell ref="CH218:CW218"/>
    <mergeCell ref="CX218:DJ218"/>
    <mergeCell ref="DK218:DW218"/>
    <mergeCell ref="A219:AJ219"/>
    <mergeCell ref="AK219:AP219"/>
    <mergeCell ref="AQ219:BB219"/>
    <mergeCell ref="BC219:BT219"/>
    <mergeCell ref="DX219:EJ219"/>
    <mergeCell ref="A218:AJ218"/>
    <mergeCell ref="AK218:AP218"/>
    <mergeCell ref="AQ218:BB218"/>
    <mergeCell ref="BC218:BT218"/>
    <mergeCell ref="DX218:EJ218"/>
    <mergeCell ref="EK218:EW218"/>
    <mergeCell ref="EK217:EW217"/>
    <mergeCell ref="EX217:FJ217"/>
    <mergeCell ref="BU217:CG217"/>
    <mergeCell ref="CH217:CW217"/>
    <mergeCell ref="CX217:DJ217"/>
    <mergeCell ref="DK217:DW217"/>
    <mergeCell ref="EX216:FJ216"/>
    <mergeCell ref="BU216:CG216"/>
    <mergeCell ref="CH216:CW216"/>
    <mergeCell ref="CX216:DJ216"/>
    <mergeCell ref="DK216:DW216"/>
    <mergeCell ref="A217:AJ217"/>
    <mergeCell ref="AK217:AP217"/>
    <mergeCell ref="AQ217:BB217"/>
    <mergeCell ref="BC217:BT217"/>
    <mergeCell ref="DX217:EJ217"/>
    <mergeCell ref="A216:AJ216"/>
    <mergeCell ref="AK216:AP216"/>
    <mergeCell ref="AQ216:BB216"/>
    <mergeCell ref="BC216:BT216"/>
    <mergeCell ref="DX216:EJ216"/>
    <mergeCell ref="EK216:EW216"/>
    <mergeCell ref="EK215:EW215"/>
    <mergeCell ref="EX215:FJ215"/>
    <mergeCell ref="BU215:CG215"/>
    <mergeCell ref="CH215:CW215"/>
    <mergeCell ref="CX215:DJ215"/>
    <mergeCell ref="DK215:DW215"/>
    <mergeCell ref="EX214:FJ214"/>
    <mergeCell ref="BU214:CG214"/>
    <mergeCell ref="CH214:CW214"/>
    <mergeCell ref="CX214:DJ214"/>
    <mergeCell ref="DK214:DW214"/>
    <mergeCell ref="A215:AJ215"/>
    <mergeCell ref="AK215:AP215"/>
    <mergeCell ref="AQ215:BB215"/>
    <mergeCell ref="BC215:BT215"/>
    <mergeCell ref="DX215:EJ215"/>
    <mergeCell ref="A214:AJ214"/>
    <mergeCell ref="AK214:AP214"/>
    <mergeCell ref="AQ214:BB214"/>
    <mergeCell ref="BC214:BT214"/>
    <mergeCell ref="DX214:EJ214"/>
    <mergeCell ref="EK214:EW214"/>
    <mergeCell ref="EK213:EW213"/>
    <mergeCell ref="EX213:FJ213"/>
    <mergeCell ref="BU213:CG213"/>
    <mergeCell ref="CH213:CW213"/>
    <mergeCell ref="CX213:DJ213"/>
    <mergeCell ref="DK213:DW213"/>
    <mergeCell ref="EX212:FJ212"/>
    <mergeCell ref="BU212:CG212"/>
    <mergeCell ref="CH212:CW212"/>
    <mergeCell ref="CX212:DJ212"/>
    <mergeCell ref="DK212:DW212"/>
    <mergeCell ref="A213:AJ213"/>
    <mergeCell ref="AK213:AP213"/>
    <mergeCell ref="AQ213:BB213"/>
    <mergeCell ref="BC213:BT213"/>
    <mergeCell ref="DX213:EJ213"/>
    <mergeCell ref="A212:AJ212"/>
    <mergeCell ref="AK212:AP212"/>
    <mergeCell ref="AQ212:BB212"/>
    <mergeCell ref="BC212:BT212"/>
    <mergeCell ref="DX212:EJ212"/>
    <mergeCell ref="EK212:EW212"/>
    <mergeCell ref="EK211:EW211"/>
    <mergeCell ref="EX211:FJ211"/>
    <mergeCell ref="BU211:CG211"/>
    <mergeCell ref="CH211:CW211"/>
    <mergeCell ref="CX211:DJ211"/>
    <mergeCell ref="DK211:DW211"/>
    <mergeCell ref="EX210:FJ210"/>
    <mergeCell ref="BU210:CG210"/>
    <mergeCell ref="CH210:CW210"/>
    <mergeCell ref="CX210:DJ210"/>
    <mergeCell ref="DK210:DW210"/>
    <mergeCell ref="A211:AJ211"/>
    <mergeCell ref="AK211:AP211"/>
    <mergeCell ref="AQ211:BB211"/>
    <mergeCell ref="BC211:BT211"/>
    <mergeCell ref="DX211:EJ211"/>
    <mergeCell ref="A210:AJ210"/>
    <mergeCell ref="AK210:AP210"/>
    <mergeCell ref="AQ210:BB210"/>
    <mergeCell ref="BC210:BT210"/>
    <mergeCell ref="DX210:EJ210"/>
    <mergeCell ref="EK210:EW210"/>
    <mergeCell ref="EK209:EW209"/>
    <mergeCell ref="EX209:FJ209"/>
    <mergeCell ref="BU209:CG209"/>
    <mergeCell ref="CH209:CW209"/>
    <mergeCell ref="CX209:DJ209"/>
    <mergeCell ref="DK209:DW209"/>
    <mergeCell ref="EX208:FJ208"/>
    <mergeCell ref="BU208:CG208"/>
    <mergeCell ref="CH208:CW208"/>
    <mergeCell ref="CX208:DJ208"/>
    <mergeCell ref="DK208:DW208"/>
    <mergeCell ref="A209:AJ209"/>
    <mergeCell ref="AK209:AP209"/>
    <mergeCell ref="AQ209:BB209"/>
    <mergeCell ref="BC209:BT209"/>
    <mergeCell ref="DX209:EJ209"/>
    <mergeCell ref="A208:AJ208"/>
    <mergeCell ref="AK208:AP208"/>
    <mergeCell ref="AQ208:BB208"/>
    <mergeCell ref="BC208:BT208"/>
    <mergeCell ref="DX208:EJ208"/>
    <mergeCell ref="EK208:EW208"/>
    <mergeCell ref="EK207:EW207"/>
    <mergeCell ref="EX207:FJ207"/>
    <mergeCell ref="BU207:CG207"/>
    <mergeCell ref="CH207:CW207"/>
    <mergeCell ref="CX207:DJ207"/>
    <mergeCell ref="DK207:DW207"/>
    <mergeCell ref="EX206:FJ206"/>
    <mergeCell ref="BU206:CG206"/>
    <mergeCell ref="CH206:CW206"/>
    <mergeCell ref="CX206:DJ206"/>
    <mergeCell ref="DK206:DW206"/>
    <mergeCell ref="A207:AJ207"/>
    <mergeCell ref="AK207:AP207"/>
    <mergeCell ref="AQ207:BB207"/>
    <mergeCell ref="BC207:BT207"/>
    <mergeCell ref="DX207:EJ207"/>
    <mergeCell ref="A206:AJ206"/>
    <mergeCell ref="AK206:AP206"/>
    <mergeCell ref="AQ206:BB206"/>
    <mergeCell ref="BC206:BT206"/>
    <mergeCell ref="DX206:EJ206"/>
    <mergeCell ref="EK206:EW206"/>
    <mergeCell ref="EK205:EW205"/>
    <mergeCell ref="EX205:FJ205"/>
    <mergeCell ref="BU205:CG205"/>
    <mergeCell ref="CH205:CW205"/>
    <mergeCell ref="CX205:DJ205"/>
    <mergeCell ref="DK205:DW205"/>
    <mergeCell ref="EX204:FJ204"/>
    <mergeCell ref="BU204:CG204"/>
    <mergeCell ref="CH204:CW204"/>
    <mergeCell ref="CX204:DJ204"/>
    <mergeCell ref="DK204:DW204"/>
    <mergeCell ref="A205:AJ205"/>
    <mergeCell ref="AK205:AP205"/>
    <mergeCell ref="AQ205:BB205"/>
    <mergeCell ref="BC205:BT205"/>
    <mergeCell ref="DX205:EJ205"/>
    <mergeCell ref="A204:AJ204"/>
    <mergeCell ref="AK204:AP204"/>
    <mergeCell ref="AQ204:BB204"/>
    <mergeCell ref="BC204:BT204"/>
    <mergeCell ref="DX204:EJ204"/>
    <mergeCell ref="EK204:EW204"/>
    <mergeCell ref="EK203:EW203"/>
    <mergeCell ref="EX203:FJ203"/>
    <mergeCell ref="BU203:CG203"/>
    <mergeCell ref="CH203:CW203"/>
    <mergeCell ref="CX203:DJ203"/>
    <mergeCell ref="DK203:DW203"/>
    <mergeCell ref="EX202:FJ202"/>
    <mergeCell ref="BU202:CG202"/>
    <mergeCell ref="CH202:CW202"/>
    <mergeCell ref="CX202:DJ202"/>
    <mergeCell ref="DK202:DW202"/>
    <mergeCell ref="A203:AJ203"/>
    <mergeCell ref="AK203:AP203"/>
    <mergeCell ref="AQ203:BB203"/>
    <mergeCell ref="BC203:BT203"/>
    <mergeCell ref="DX203:EJ203"/>
    <mergeCell ref="A202:AJ202"/>
    <mergeCell ref="AK202:AP202"/>
    <mergeCell ref="AQ202:BB202"/>
    <mergeCell ref="BC202:BT202"/>
    <mergeCell ref="DX202:EJ202"/>
    <mergeCell ref="EK202:EW202"/>
    <mergeCell ref="EK201:EW201"/>
    <mergeCell ref="EX201:FJ201"/>
    <mergeCell ref="BU201:CG201"/>
    <mergeCell ref="CH201:CW201"/>
    <mergeCell ref="CX201:DJ201"/>
    <mergeCell ref="DK201:DW201"/>
    <mergeCell ref="EX200:FJ200"/>
    <mergeCell ref="BU200:CG200"/>
    <mergeCell ref="CH200:CW200"/>
    <mergeCell ref="CX200:DJ200"/>
    <mergeCell ref="DK200:DW200"/>
    <mergeCell ref="A201:AJ201"/>
    <mergeCell ref="AK201:AP201"/>
    <mergeCell ref="AQ201:BB201"/>
    <mergeCell ref="BC201:BT201"/>
    <mergeCell ref="DX201:EJ201"/>
    <mergeCell ref="A200:AJ200"/>
    <mergeCell ref="AK200:AP200"/>
    <mergeCell ref="AQ200:BB200"/>
    <mergeCell ref="BC200:BT200"/>
    <mergeCell ref="DX200:EJ200"/>
    <mergeCell ref="EK200:EW200"/>
    <mergeCell ref="EK199:EW199"/>
    <mergeCell ref="EX199:FJ199"/>
    <mergeCell ref="BU199:CG199"/>
    <mergeCell ref="CH199:CW199"/>
    <mergeCell ref="CX199:DJ199"/>
    <mergeCell ref="DK199:DW199"/>
    <mergeCell ref="EX198:FJ198"/>
    <mergeCell ref="BU198:CG198"/>
    <mergeCell ref="CH198:CW198"/>
    <mergeCell ref="CX198:DJ198"/>
    <mergeCell ref="DK198:DW198"/>
    <mergeCell ref="A199:AJ199"/>
    <mergeCell ref="AK199:AP199"/>
    <mergeCell ref="AQ199:BB199"/>
    <mergeCell ref="BC199:BT199"/>
    <mergeCell ref="DX199:EJ199"/>
    <mergeCell ref="A198:AJ198"/>
    <mergeCell ref="AK198:AP198"/>
    <mergeCell ref="AQ198:BB198"/>
    <mergeCell ref="BC198:BT198"/>
    <mergeCell ref="DX198:EJ198"/>
    <mergeCell ref="EK198:EW198"/>
    <mergeCell ref="EK197:EW197"/>
    <mergeCell ref="EX197:FJ197"/>
    <mergeCell ref="BU197:CG197"/>
    <mergeCell ref="CH197:CW197"/>
    <mergeCell ref="CX197:DJ197"/>
    <mergeCell ref="DK197:DW197"/>
    <mergeCell ref="EX196:FJ196"/>
    <mergeCell ref="BU196:CG196"/>
    <mergeCell ref="CH196:CW196"/>
    <mergeCell ref="CX196:DJ196"/>
    <mergeCell ref="DK196:DW196"/>
    <mergeCell ref="A197:AJ197"/>
    <mergeCell ref="AK197:AP197"/>
    <mergeCell ref="AQ197:BB197"/>
    <mergeCell ref="BC197:BT197"/>
    <mergeCell ref="DX197:EJ197"/>
    <mergeCell ref="A196:AJ196"/>
    <mergeCell ref="AK196:AP196"/>
    <mergeCell ref="AQ196:BB196"/>
    <mergeCell ref="BC196:BT196"/>
    <mergeCell ref="DX196:EJ196"/>
    <mergeCell ref="EK196:EW196"/>
    <mergeCell ref="EK195:EW195"/>
    <mergeCell ref="EX195:FJ195"/>
    <mergeCell ref="BU195:CG195"/>
    <mergeCell ref="CH195:CW195"/>
    <mergeCell ref="CX195:DJ195"/>
    <mergeCell ref="DK195:DW195"/>
    <mergeCell ref="EX194:FJ194"/>
    <mergeCell ref="BU194:CG194"/>
    <mergeCell ref="CH194:CW194"/>
    <mergeCell ref="CX194:DJ194"/>
    <mergeCell ref="DK194:DW194"/>
    <mergeCell ref="A195:AJ195"/>
    <mergeCell ref="AK195:AP195"/>
    <mergeCell ref="AQ195:BB195"/>
    <mergeCell ref="BC195:BT195"/>
    <mergeCell ref="DX195:EJ195"/>
    <mergeCell ref="A194:AJ194"/>
    <mergeCell ref="AK194:AP194"/>
    <mergeCell ref="AQ194:BB194"/>
    <mergeCell ref="BC194:BT194"/>
    <mergeCell ref="DX194:EJ194"/>
    <mergeCell ref="EK194:EW194"/>
    <mergeCell ref="EK193:EW193"/>
    <mergeCell ref="EX193:FJ193"/>
    <mergeCell ref="BU193:CG193"/>
    <mergeCell ref="CH193:CW193"/>
    <mergeCell ref="CX193:DJ193"/>
    <mergeCell ref="DK193:DW193"/>
    <mergeCell ref="EX192:FJ192"/>
    <mergeCell ref="BU192:CG192"/>
    <mergeCell ref="CH192:CW192"/>
    <mergeCell ref="CX192:DJ192"/>
    <mergeCell ref="DK192:DW192"/>
    <mergeCell ref="A193:AJ193"/>
    <mergeCell ref="AK193:AP193"/>
    <mergeCell ref="AQ193:BB193"/>
    <mergeCell ref="BC193:BT193"/>
    <mergeCell ref="DX193:EJ193"/>
    <mergeCell ref="A192:AJ192"/>
    <mergeCell ref="AK192:AP192"/>
    <mergeCell ref="AQ192:BB192"/>
    <mergeCell ref="BC192:BT192"/>
    <mergeCell ref="DX192:EJ192"/>
    <mergeCell ref="EK192:EW192"/>
    <mergeCell ref="EK191:EW191"/>
    <mergeCell ref="EX191:FJ191"/>
    <mergeCell ref="BU191:CG191"/>
    <mergeCell ref="CH191:CW191"/>
    <mergeCell ref="CX191:DJ191"/>
    <mergeCell ref="DK191:DW191"/>
    <mergeCell ref="EX190:FJ190"/>
    <mergeCell ref="BU190:CG190"/>
    <mergeCell ref="CH190:CW190"/>
    <mergeCell ref="CX190:DJ190"/>
    <mergeCell ref="DK190:DW190"/>
    <mergeCell ref="A191:AJ191"/>
    <mergeCell ref="AK191:AP191"/>
    <mergeCell ref="AQ191:BB191"/>
    <mergeCell ref="BC191:BT191"/>
    <mergeCell ref="DX191:EJ191"/>
    <mergeCell ref="A190:AJ190"/>
    <mergeCell ref="AK190:AP190"/>
    <mergeCell ref="AQ190:BB190"/>
    <mergeCell ref="BC190:BT190"/>
    <mergeCell ref="DX190:EJ190"/>
    <mergeCell ref="EK190:EW190"/>
    <mergeCell ref="EK189:EW189"/>
    <mergeCell ref="EX189:FJ189"/>
    <mergeCell ref="BU189:CG189"/>
    <mergeCell ref="CH189:CW189"/>
    <mergeCell ref="CX189:DJ189"/>
    <mergeCell ref="DK189:DW189"/>
    <mergeCell ref="EX188:FJ188"/>
    <mergeCell ref="BU188:CG188"/>
    <mergeCell ref="CH188:CW188"/>
    <mergeCell ref="CX188:DJ188"/>
    <mergeCell ref="DK188:DW188"/>
    <mergeCell ref="A189:AJ189"/>
    <mergeCell ref="AK189:AP189"/>
    <mergeCell ref="AQ189:BB189"/>
    <mergeCell ref="BC189:BT189"/>
    <mergeCell ref="DX189:EJ189"/>
    <mergeCell ref="A188:AJ188"/>
    <mergeCell ref="AK188:AP188"/>
    <mergeCell ref="AQ188:BB188"/>
    <mergeCell ref="BC188:BT188"/>
    <mergeCell ref="DX188:EJ188"/>
    <mergeCell ref="EK188:EW188"/>
    <mergeCell ref="EK187:EW187"/>
    <mergeCell ref="EX187:FJ187"/>
    <mergeCell ref="BU187:CG187"/>
    <mergeCell ref="CH187:CW187"/>
    <mergeCell ref="CX187:DJ187"/>
    <mergeCell ref="DK187:DW187"/>
    <mergeCell ref="EX186:FJ186"/>
    <mergeCell ref="BU186:CG186"/>
    <mergeCell ref="CH186:CW186"/>
    <mergeCell ref="CX186:DJ186"/>
    <mergeCell ref="DK186:DW186"/>
    <mergeCell ref="A187:AJ187"/>
    <mergeCell ref="AK187:AP187"/>
    <mergeCell ref="AQ187:BB187"/>
    <mergeCell ref="BC187:BT187"/>
    <mergeCell ref="DX187:EJ187"/>
    <mergeCell ref="A186:AJ186"/>
    <mergeCell ref="AK186:AP186"/>
    <mergeCell ref="AQ186:BB186"/>
    <mergeCell ref="BC186:BT186"/>
    <mergeCell ref="DX186:EJ186"/>
    <mergeCell ref="EK186:EW186"/>
    <mergeCell ref="EK185:EW185"/>
    <mergeCell ref="EX185:FJ185"/>
    <mergeCell ref="BU185:CG185"/>
    <mergeCell ref="CH185:CW185"/>
    <mergeCell ref="CX185:DJ185"/>
    <mergeCell ref="DK185:DW185"/>
    <mergeCell ref="EX184:FJ184"/>
    <mergeCell ref="BU184:CG184"/>
    <mergeCell ref="CH184:CW184"/>
    <mergeCell ref="CX184:DJ184"/>
    <mergeCell ref="DK184:DW184"/>
    <mergeCell ref="A185:AJ185"/>
    <mergeCell ref="AK185:AP185"/>
    <mergeCell ref="AQ185:BB185"/>
    <mergeCell ref="BC185:BT185"/>
    <mergeCell ref="DX185:EJ185"/>
    <mergeCell ref="A184:AJ184"/>
    <mergeCell ref="AK184:AP184"/>
    <mergeCell ref="AQ184:BB184"/>
    <mergeCell ref="BC184:BT184"/>
    <mergeCell ref="DX184:EJ184"/>
    <mergeCell ref="EK184:EW184"/>
    <mergeCell ref="EK183:EW183"/>
    <mergeCell ref="EX183:FJ183"/>
    <mergeCell ref="BU183:CG183"/>
    <mergeCell ref="CH183:CW183"/>
    <mergeCell ref="CX183:DJ183"/>
    <mergeCell ref="DK183:DW183"/>
    <mergeCell ref="EX182:FJ182"/>
    <mergeCell ref="BU182:CG182"/>
    <mergeCell ref="CH182:CW182"/>
    <mergeCell ref="CX182:DJ182"/>
    <mergeCell ref="DK182:DW182"/>
    <mergeCell ref="A183:AJ183"/>
    <mergeCell ref="AK183:AP183"/>
    <mergeCell ref="AQ183:BB183"/>
    <mergeCell ref="BC183:BT183"/>
    <mergeCell ref="DX183:EJ183"/>
    <mergeCell ref="A182:AJ182"/>
    <mergeCell ref="AK182:AP182"/>
    <mergeCell ref="AQ182:BB182"/>
    <mergeCell ref="BC182:BT182"/>
    <mergeCell ref="DX182:EJ182"/>
    <mergeCell ref="EK182:EW182"/>
    <mergeCell ref="EK181:EW181"/>
    <mergeCell ref="EX181:FJ181"/>
    <mergeCell ref="BU181:CG181"/>
    <mergeCell ref="CH181:CW181"/>
    <mergeCell ref="CX181:DJ181"/>
    <mergeCell ref="DK181:DW181"/>
    <mergeCell ref="EX180:FJ180"/>
    <mergeCell ref="BU180:CG180"/>
    <mergeCell ref="CH180:CW180"/>
    <mergeCell ref="CX180:DJ180"/>
    <mergeCell ref="DK180:DW180"/>
    <mergeCell ref="A181:AJ181"/>
    <mergeCell ref="AK181:AP181"/>
    <mergeCell ref="AQ181:BB181"/>
    <mergeCell ref="BC181:BT181"/>
    <mergeCell ref="DX181:EJ181"/>
    <mergeCell ref="A180:AJ180"/>
    <mergeCell ref="AK180:AP180"/>
    <mergeCell ref="AQ180:BB180"/>
    <mergeCell ref="BC180:BT180"/>
    <mergeCell ref="DX180:EJ180"/>
    <mergeCell ref="EK180:EW180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A93:AJ93"/>
    <mergeCell ref="AK93:AP93"/>
    <mergeCell ref="AQ93:BB93"/>
    <mergeCell ref="BC93:BT93"/>
    <mergeCell ref="BU93:CG93"/>
    <mergeCell ref="DK93:DW93"/>
    <mergeCell ref="CH93:CW93"/>
    <mergeCell ref="CX93:DJ93"/>
    <mergeCell ref="CX92:DJ92"/>
    <mergeCell ref="DK92:DW92"/>
    <mergeCell ref="DX92:EJ92"/>
    <mergeCell ref="EK92:EW92"/>
    <mergeCell ref="EX92:FJ92"/>
    <mergeCell ref="EK93:EW93"/>
    <mergeCell ref="EX93:FJ93"/>
    <mergeCell ref="DX93:EJ93"/>
    <mergeCell ref="A92:AJ92"/>
    <mergeCell ref="AK92:AP92"/>
    <mergeCell ref="AQ92:BB92"/>
    <mergeCell ref="BC92:BT92"/>
    <mergeCell ref="BU92:CG92"/>
    <mergeCell ref="CH92:CW92"/>
    <mergeCell ref="CH91:CW91"/>
    <mergeCell ref="CX91:DJ91"/>
    <mergeCell ref="DK91:DW91"/>
    <mergeCell ref="DX91:EJ91"/>
    <mergeCell ref="EK91:EW91"/>
    <mergeCell ref="EX91:FJ91"/>
    <mergeCell ref="A89:AJ90"/>
    <mergeCell ref="AK89:AP90"/>
    <mergeCell ref="AQ89:BB90"/>
    <mergeCell ref="BC89:BT90"/>
    <mergeCell ref="EX90:FJ90"/>
    <mergeCell ref="A91:AJ91"/>
    <mergeCell ref="AK91:AP91"/>
    <mergeCell ref="AQ91:BB91"/>
    <mergeCell ref="BC91:BT91"/>
    <mergeCell ref="BU91:CG91"/>
    <mergeCell ref="ET77:FJ77"/>
    <mergeCell ref="BU89:CG90"/>
    <mergeCell ref="CH89:EJ89"/>
    <mergeCell ref="EK89:FJ89"/>
    <mergeCell ref="CH90:CW90"/>
    <mergeCell ref="CX90:DJ90"/>
    <mergeCell ref="DK90:DW90"/>
    <mergeCell ref="DX90:EJ90"/>
    <mergeCell ref="EK90:EW90"/>
    <mergeCell ref="A88:FJ88"/>
    <mergeCell ref="CF77:CV77"/>
    <mergeCell ref="CW77:DM77"/>
    <mergeCell ref="DN77:ED77"/>
    <mergeCell ref="EE77:ES77"/>
    <mergeCell ref="A77:AM77"/>
    <mergeCell ref="AN77:AS77"/>
    <mergeCell ref="AT77:BI77"/>
    <mergeCell ref="BJ77:CE77"/>
    <mergeCell ref="ET75:FJ75"/>
    <mergeCell ref="CF76:CV76"/>
    <mergeCell ref="CW76:DM76"/>
    <mergeCell ref="DN76:ED76"/>
    <mergeCell ref="EE76:ES76"/>
    <mergeCell ref="A76:AM76"/>
    <mergeCell ref="AN76:AS76"/>
    <mergeCell ref="AT76:BI76"/>
    <mergeCell ref="BJ76:CE76"/>
    <mergeCell ref="ET76:FJ76"/>
    <mergeCell ref="CF75:CV75"/>
    <mergeCell ref="CW75:DM75"/>
    <mergeCell ref="DN75:ED75"/>
    <mergeCell ref="EE75:ES75"/>
    <mergeCell ref="A75:AM75"/>
    <mergeCell ref="AN75:AS75"/>
    <mergeCell ref="AT75:BI75"/>
    <mergeCell ref="BJ75:CE75"/>
    <mergeCell ref="ET73:FJ73"/>
    <mergeCell ref="CF74:CV74"/>
    <mergeCell ref="CW74:DM74"/>
    <mergeCell ref="DN74:ED74"/>
    <mergeCell ref="EE74:ES74"/>
    <mergeCell ref="A74:AM74"/>
    <mergeCell ref="AN74:AS74"/>
    <mergeCell ref="AT74:BI74"/>
    <mergeCell ref="BJ74:CE74"/>
    <mergeCell ref="ET74:FJ74"/>
    <mergeCell ref="CF73:CV73"/>
    <mergeCell ref="CW73:DM73"/>
    <mergeCell ref="DN73:ED73"/>
    <mergeCell ref="EE73:ES73"/>
    <mergeCell ref="A73:AM73"/>
    <mergeCell ref="AN73:AS73"/>
    <mergeCell ref="AT73:BI73"/>
    <mergeCell ref="BJ73:CE73"/>
    <mergeCell ref="ET71:FJ71"/>
    <mergeCell ref="CF72:CV72"/>
    <mergeCell ref="CW72:DM72"/>
    <mergeCell ref="DN72:ED72"/>
    <mergeCell ref="EE72:ES72"/>
    <mergeCell ref="A72:AM72"/>
    <mergeCell ref="AN72:AS72"/>
    <mergeCell ref="AT72:BI72"/>
    <mergeCell ref="BJ72:CE72"/>
    <mergeCell ref="ET72:FJ72"/>
    <mergeCell ref="CF71:CV71"/>
    <mergeCell ref="CW71:DM71"/>
    <mergeCell ref="DN71:ED71"/>
    <mergeCell ref="EE71:ES71"/>
    <mergeCell ref="A71:AM71"/>
    <mergeCell ref="AN71:AS71"/>
    <mergeCell ref="AT71:BI71"/>
    <mergeCell ref="BJ71:CE71"/>
    <mergeCell ref="ET69:FJ69"/>
    <mergeCell ref="CF70:CV70"/>
    <mergeCell ref="CW70:DM70"/>
    <mergeCell ref="DN70:ED70"/>
    <mergeCell ref="EE70:ES70"/>
    <mergeCell ref="A70:AM70"/>
    <mergeCell ref="AN70:AS70"/>
    <mergeCell ref="AT70:BI70"/>
    <mergeCell ref="BJ70:CE70"/>
    <mergeCell ref="ET70:FJ70"/>
    <mergeCell ref="CF69:CV69"/>
    <mergeCell ref="CW69:DM69"/>
    <mergeCell ref="DN69:ED69"/>
    <mergeCell ref="EE69:ES69"/>
    <mergeCell ref="A69:AM69"/>
    <mergeCell ref="AN69:AS69"/>
    <mergeCell ref="AT69:BI69"/>
    <mergeCell ref="BJ69:CE69"/>
    <mergeCell ref="ET67:FJ67"/>
    <mergeCell ref="CF68:CV68"/>
    <mergeCell ref="CW68:DM68"/>
    <mergeCell ref="DN68:ED68"/>
    <mergeCell ref="EE68:ES68"/>
    <mergeCell ref="A68:AM68"/>
    <mergeCell ref="AN68:AS68"/>
    <mergeCell ref="AT68:BI68"/>
    <mergeCell ref="BJ68:CE68"/>
    <mergeCell ref="ET68:FJ68"/>
    <mergeCell ref="CF67:CV67"/>
    <mergeCell ref="CW67:DM67"/>
    <mergeCell ref="DN67:ED67"/>
    <mergeCell ref="EE67:ES67"/>
    <mergeCell ref="A67:AM67"/>
    <mergeCell ref="AN67:AS67"/>
    <mergeCell ref="AT67:BI67"/>
    <mergeCell ref="BJ67:CE67"/>
    <mergeCell ref="ET65:FJ65"/>
    <mergeCell ref="CF66:CV66"/>
    <mergeCell ref="CW66:DM66"/>
    <mergeCell ref="DN66:ED66"/>
    <mergeCell ref="EE66:ES66"/>
    <mergeCell ref="A66:AM66"/>
    <mergeCell ref="AN66:AS66"/>
    <mergeCell ref="AT66:BI66"/>
    <mergeCell ref="BJ66:CE66"/>
    <mergeCell ref="ET66:FJ66"/>
    <mergeCell ref="CF65:CV65"/>
    <mergeCell ref="CW65:DM65"/>
    <mergeCell ref="DN65:ED65"/>
    <mergeCell ref="EE65:ES65"/>
    <mergeCell ref="A65:AM65"/>
    <mergeCell ref="AN65:AS65"/>
    <mergeCell ref="AT65:BI65"/>
    <mergeCell ref="BJ65:CE65"/>
    <mergeCell ref="ET63:FJ63"/>
    <mergeCell ref="CF64:CV64"/>
    <mergeCell ref="CW64:DM64"/>
    <mergeCell ref="DN64:ED64"/>
    <mergeCell ref="EE64:ES64"/>
    <mergeCell ref="A64:AM64"/>
    <mergeCell ref="AN64:AS64"/>
    <mergeCell ref="AT64:BI64"/>
    <mergeCell ref="BJ64:CE64"/>
    <mergeCell ref="ET64:FJ64"/>
    <mergeCell ref="CF63:CV63"/>
    <mergeCell ref="CW63:DM63"/>
    <mergeCell ref="DN63:ED63"/>
    <mergeCell ref="EE63:ES63"/>
    <mergeCell ref="A63:AM63"/>
    <mergeCell ref="AN63:AS63"/>
    <mergeCell ref="AT63:BI63"/>
    <mergeCell ref="BJ63:CE63"/>
    <mergeCell ref="ET61:FJ61"/>
    <mergeCell ref="CF62:CV62"/>
    <mergeCell ref="CW62:DM62"/>
    <mergeCell ref="DN62:ED62"/>
    <mergeCell ref="EE62:ES62"/>
    <mergeCell ref="A62:AM62"/>
    <mergeCell ref="AN62:AS62"/>
    <mergeCell ref="AT62:BI62"/>
    <mergeCell ref="BJ62:CE62"/>
    <mergeCell ref="ET62:FJ62"/>
    <mergeCell ref="CF61:CV61"/>
    <mergeCell ref="CW61:DM61"/>
    <mergeCell ref="DN61:ED61"/>
    <mergeCell ref="EE61:ES61"/>
    <mergeCell ref="A61:AM61"/>
    <mergeCell ref="AN61:AS61"/>
    <mergeCell ref="AT61:BI61"/>
    <mergeCell ref="BJ61:CE61"/>
    <mergeCell ref="ET59:FJ59"/>
    <mergeCell ref="CF60:CV60"/>
    <mergeCell ref="CW60:DM60"/>
    <mergeCell ref="DN60:ED60"/>
    <mergeCell ref="EE60:ES60"/>
    <mergeCell ref="A60:AM60"/>
    <mergeCell ref="AN60:AS60"/>
    <mergeCell ref="AT60:BI60"/>
    <mergeCell ref="BJ60:CE60"/>
    <mergeCell ref="ET60:FJ60"/>
    <mergeCell ref="CF59:CV59"/>
    <mergeCell ref="CW59:DM59"/>
    <mergeCell ref="DN59:ED59"/>
    <mergeCell ref="EE59:ES59"/>
    <mergeCell ref="A59:AM59"/>
    <mergeCell ref="AN59:AS59"/>
    <mergeCell ref="AT59:BI59"/>
    <mergeCell ref="BJ59:CE59"/>
    <mergeCell ref="ET57:FJ57"/>
    <mergeCell ref="CF58:CV58"/>
    <mergeCell ref="CW58:DM58"/>
    <mergeCell ref="DN58:ED58"/>
    <mergeCell ref="EE58:ES58"/>
    <mergeCell ref="A58:AM58"/>
    <mergeCell ref="AN58:AS58"/>
    <mergeCell ref="AT58:BI58"/>
    <mergeCell ref="BJ58:CE58"/>
    <mergeCell ref="ET58:FJ58"/>
    <mergeCell ref="CF57:CV57"/>
    <mergeCell ref="CW57:DM57"/>
    <mergeCell ref="DN57:ED57"/>
    <mergeCell ref="EE57:ES57"/>
    <mergeCell ref="A57:AM57"/>
    <mergeCell ref="AN57:AS57"/>
    <mergeCell ref="AT57:BI57"/>
    <mergeCell ref="BJ57:CE57"/>
    <mergeCell ref="ET55:FJ55"/>
    <mergeCell ref="CF56:CV56"/>
    <mergeCell ref="CW56:DM56"/>
    <mergeCell ref="DN56:ED56"/>
    <mergeCell ref="EE56:ES56"/>
    <mergeCell ref="A56:AM56"/>
    <mergeCell ref="AN56:AS56"/>
    <mergeCell ref="AT56:BI56"/>
    <mergeCell ref="BJ56:CE56"/>
    <mergeCell ref="ET56:FJ56"/>
    <mergeCell ref="CF55:CV55"/>
    <mergeCell ref="CW55:DM55"/>
    <mergeCell ref="DN55:ED55"/>
    <mergeCell ref="EE55:ES55"/>
    <mergeCell ref="A55:AM55"/>
    <mergeCell ref="AN55:AS55"/>
    <mergeCell ref="AT55:BI55"/>
    <mergeCell ref="BJ55:CE55"/>
    <mergeCell ref="ET53:FJ53"/>
    <mergeCell ref="CF54:CV54"/>
    <mergeCell ref="CW54:DM54"/>
    <mergeCell ref="DN54:ED54"/>
    <mergeCell ref="EE54:ES54"/>
    <mergeCell ref="A54:AM54"/>
    <mergeCell ref="AN54:AS54"/>
    <mergeCell ref="AT54:BI54"/>
    <mergeCell ref="BJ54:CE54"/>
    <mergeCell ref="ET54:FJ54"/>
    <mergeCell ref="CF53:CV53"/>
    <mergeCell ref="CW53:DM53"/>
    <mergeCell ref="DN53:ED53"/>
    <mergeCell ref="EE53:ES53"/>
    <mergeCell ref="A53:AM53"/>
    <mergeCell ref="AN53:AS53"/>
    <mergeCell ref="AT53:BI53"/>
    <mergeCell ref="BJ53:CE53"/>
    <mergeCell ref="ET51:FJ51"/>
    <mergeCell ref="CF52:CV52"/>
    <mergeCell ref="CW52:DM52"/>
    <mergeCell ref="DN52:ED52"/>
    <mergeCell ref="EE52:ES52"/>
    <mergeCell ref="A52:AM52"/>
    <mergeCell ref="AN52:AS52"/>
    <mergeCell ref="AT52:BI52"/>
    <mergeCell ref="BJ52:CE52"/>
    <mergeCell ref="ET52:FJ52"/>
    <mergeCell ref="CF51:CV51"/>
    <mergeCell ref="CW51:DM51"/>
    <mergeCell ref="DN51:ED51"/>
    <mergeCell ref="EE51:ES51"/>
    <mergeCell ref="A51:AM51"/>
    <mergeCell ref="AN51:AS51"/>
    <mergeCell ref="AT51:BI51"/>
    <mergeCell ref="BJ51:CE51"/>
    <mergeCell ref="ET49:FJ49"/>
    <mergeCell ref="CF50:CV50"/>
    <mergeCell ref="CW50:DM50"/>
    <mergeCell ref="DN50:ED50"/>
    <mergeCell ref="EE50:ES50"/>
    <mergeCell ref="A50:AM50"/>
    <mergeCell ref="AN50:AS50"/>
    <mergeCell ref="AT50:BI50"/>
    <mergeCell ref="BJ50:CE50"/>
    <mergeCell ref="ET50:FJ50"/>
    <mergeCell ref="CF49:CV49"/>
    <mergeCell ref="CW49:DM49"/>
    <mergeCell ref="DN49:ED49"/>
    <mergeCell ref="EE49:ES49"/>
    <mergeCell ref="A49:AM49"/>
    <mergeCell ref="AN49:AS49"/>
    <mergeCell ref="AT49:BI49"/>
    <mergeCell ref="BJ49:CE49"/>
    <mergeCell ref="ET47:FJ47"/>
    <mergeCell ref="CF48:CV48"/>
    <mergeCell ref="CW48:DM48"/>
    <mergeCell ref="DN48:ED48"/>
    <mergeCell ref="EE48:ES48"/>
    <mergeCell ref="A48:AM48"/>
    <mergeCell ref="AN48:AS48"/>
    <mergeCell ref="AT48:BI48"/>
    <mergeCell ref="BJ48:CE48"/>
    <mergeCell ref="ET48:FJ48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raifo10</dc:creator>
  <dc:description>POI HSSF rep:2.53.0.156</dc:description>
  <cp:lastModifiedBy>raifo10</cp:lastModifiedBy>
  <dcterms:created xsi:type="dcterms:W3CDTF">2022-02-11T12:48:41Z</dcterms:created>
  <dcterms:modified xsi:type="dcterms:W3CDTF">2022-02-11T12:48:41Z</dcterms:modified>
</cp:coreProperties>
</file>