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s-raifo10\Desktop\Отчеты Алина\ОТЧЕТЫ 2023 ГОДА\отчет об исполнении 127 район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ГР'!$FJ$268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EE42" i="1"/>
  <c r="ET42" i="1" s="1"/>
  <c r="EE43" i="1"/>
  <c r="ET43" i="1" s="1"/>
  <c r="EE44" i="1"/>
  <c r="ET44" i="1" s="1"/>
  <c r="EE45" i="1"/>
  <c r="ET45" i="1" s="1"/>
  <c r="EE46" i="1"/>
  <c r="ET46" i="1" s="1"/>
  <c r="EE47" i="1"/>
  <c r="ET47" i="1" s="1"/>
  <c r="EE48" i="1"/>
  <c r="ET48" i="1" s="1"/>
  <c r="EE49" i="1"/>
  <c r="ET49" i="1" s="1"/>
  <c r="EE50" i="1"/>
  <c r="ET50" i="1" s="1"/>
  <c r="EE51" i="1"/>
  <c r="ET51" i="1" s="1"/>
  <c r="EE52" i="1"/>
  <c r="ET52" i="1" s="1"/>
  <c r="EE53" i="1"/>
  <c r="ET53" i="1" s="1"/>
  <c r="EE54" i="1"/>
  <c r="ET54" i="1" s="1"/>
  <c r="EE55" i="1"/>
  <c r="ET55" i="1" s="1"/>
  <c r="EE56" i="1"/>
  <c r="ET56" i="1" s="1"/>
  <c r="EE57" i="1"/>
  <c r="ET57" i="1" s="1"/>
  <c r="EE58" i="1"/>
  <c r="ET58" i="1" s="1"/>
  <c r="EE59" i="1"/>
  <c r="ET59" i="1" s="1"/>
  <c r="EE60" i="1"/>
  <c r="ET60" i="1" s="1"/>
  <c r="EE61" i="1"/>
  <c r="ET61" i="1" s="1"/>
  <c r="EE62" i="1"/>
  <c r="ET62" i="1" s="1"/>
  <c r="DX77" i="1"/>
  <c r="EK77" i="1" s="1"/>
  <c r="DX78" i="1"/>
  <c r="EK78" i="1"/>
  <c r="EX78" i="1"/>
  <c r="DX79" i="1"/>
  <c r="EK79" i="1" s="1"/>
  <c r="EX79" i="1"/>
  <c r="DX80" i="1"/>
  <c r="EK80" i="1"/>
  <c r="EX80" i="1"/>
  <c r="DX81" i="1"/>
  <c r="EK81" i="1" s="1"/>
  <c r="DX82" i="1"/>
  <c r="EK82" i="1"/>
  <c r="EX82" i="1"/>
  <c r="DX83" i="1"/>
  <c r="EK83" i="1" s="1"/>
  <c r="EX83" i="1"/>
  <c r="DX84" i="1"/>
  <c r="EK84" i="1"/>
  <c r="EX84" i="1"/>
  <c r="DX85" i="1"/>
  <c r="EK85" i="1" s="1"/>
  <c r="DX86" i="1"/>
  <c r="EK86" i="1"/>
  <c r="EX86" i="1"/>
  <c r="DX87" i="1"/>
  <c r="EK87" i="1" s="1"/>
  <c r="EX87" i="1"/>
  <c r="DX88" i="1"/>
  <c r="EK88" i="1"/>
  <c r="EX88" i="1"/>
  <c r="DX89" i="1"/>
  <c r="EK89" i="1" s="1"/>
  <c r="DX90" i="1"/>
  <c r="EK90" i="1"/>
  <c r="EX90" i="1"/>
  <c r="DX91" i="1"/>
  <c r="EK91" i="1" s="1"/>
  <c r="EX91" i="1"/>
  <c r="DX92" i="1"/>
  <c r="EK92" i="1"/>
  <c r="EX92" i="1"/>
  <c r="DX93" i="1"/>
  <c r="EK93" i="1" s="1"/>
  <c r="DX94" i="1"/>
  <c r="EK94" i="1"/>
  <c r="EX94" i="1"/>
  <c r="DX95" i="1"/>
  <c r="EK95" i="1" s="1"/>
  <c r="EX95" i="1"/>
  <c r="DX96" i="1"/>
  <c r="EK96" i="1"/>
  <c r="EX96" i="1"/>
  <c r="DX97" i="1"/>
  <c r="EK97" i="1" s="1"/>
  <c r="DX98" i="1"/>
  <c r="EK98" i="1"/>
  <c r="EX98" i="1"/>
  <c r="DX99" i="1"/>
  <c r="EK99" i="1" s="1"/>
  <c r="EX99" i="1"/>
  <c r="DX100" i="1"/>
  <c r="EK100" i="1"/>
  <c r="EX100" i="1"/>
  <c r="DX101" i="1"/>
  <c r="EK101" i="1" s="1"/>
  <c r="DX102" i="1"/>
  <c r="EK102" i="1"/>
  <c r="EX102" i="1"/>
  <c r="DX103" i="1"/>
  <c r="EK103" i="1" s="1"/>
  <c r="EX103" i="1"/>
  <c r="DX104" i="1"/>
  <c r="EK104" i="1"/>
  <c r="EX104" i="1"/>
  <c r="DX105" i="1"/>
  <c r="EK105" i="1" s="1"/>
  <c r="DX106" i="1"/>
  <c r="EK106" i="1"/>
  <c r="EX106" i="1"/>
  <c r="DX107" i="1"/>
  <c r="EK107" i="1" s="1"/>
  <c r="EX107" i="1"/>
  <c r="DX108" i="1"/>
  <c r="EK108" i="1"/>
  <c r="EX108" i="1"/>
  <c r="DX109" i="1"/>
  <c r="EK109" i="1" s="1"/>
  <c r="DX110" i="1"/>
  <c r="EK110" i="1"/>
  <c r="EX110" i="1"/>
  <c r="DX111" i="1"/>
  <c r="EK111" i="1" s="1"/>
  <c r="EX111" i="1"/>
  <c r="DX112" i="1"/>
  <c r="EK112" i="1"/>
  <c r="EX112" i="1"/>
  <c r="DX113" i="1"/>
  <c r="EK113" i="1" s="1"/>
  <c r="DX114" i="1"/>
  <c r="EK114" i="1"/>
  <c r="EX114" i="1"/>
  <c r="DX115" i="1"/>
  <c r="EK115" i="1" s="1"/>
  <c r="EX115" i="1"/>
  <c r="DX116" i="1"/>
  <c r="EK116" i="1"/>
  <c r="EX116" i="1"/>
  <c r="DX117" i="1"/>
  <c r="EK117" i="1" s="1"/>
  <c r="DX118" i="1"/>
  <c r="EK118" i="1"/>
  <c r="EX118" i="1"/>
  <c r="DX119" i="1"/>
  <c r="EK119" i="1" s="1"/>
  <c r="EX119" i="1"/>
  <c r="DX120" i="1"/>
  <c r="EK120" i="1"/>
  <c r="EX120" i="1"/>
  <c r="DX121" i="1"/>
  <c r="EK121" i="1" s="1"/>
  <c r="DX122" i="1"/>
  <c r="EK122" i="1"/>
  <c r="EX122" i="1"/>
  <c r="DX123" i="1"/>
  <c r="EK123" i="1" s="1"/>
  <c r="EX123" i="1"/>
  <c r="DX124" i="1"/>
  <c r="EK124" i="1"/>
  <c r="EX124" i="1"/>
  <c r="DX125" i="1"/>
  <c r="EK125" i="1" s="1"/>
  <c r="DX126" i="1"/>
  <c r="EK126" i="1"/>
  <c r="EX126" i="1"/>
  <c r="DX127" i="1"/>
  <c r="EK127" i="1" s="1"/>
  <c r="EX127" i="1"/>
  <c r="DX128" i="1"/>
  <c r="EK128" i="1"/>
  <c r="EX128" i="1"/>
  <c r="DX129" i="1"/>
  <c r="EK129" i="1" s="1"/>
  <c r="DX130" i="1"/>
  <c r="EK130" i="1"/>
  <c r="EX130" i="1"/>
  <c r="DX131" i="1"/>
  <c r="EK131" i="1" s="1"/>
  <c r="EX131" i="1"/>
  <c r="DX132" i="1"/>
  <c r="EK132" i="1"/>
  <c r="EX132" i="1"/>
  <c r="DX133" i="1"/>
  <c r="EK133" i="1" s="1"/>
  <c r="DX134" i="1"/>
  <c r="EK134" i="1"/>
  <c r="EX134" i="1"/>
  <c r="DX135" i="1"/>
  <c r="EK135" i="1" s="1"/>
  <c r="EX135" i="1"/>
  <c r="DX136" i="1"/>
  <c r="EK136" i="1"/>
  <c r="EX136" i="1"/>
  <c r="DX137" i="1"/>
  <c r="EK137" i="1" s="1"/>
  <c r="DX138" i="1"/>
  <c r="EK138" i="1"/>
  <c r="EX138" i="1"/>
  <c r="DX139" i="1"/>
  <c r="EK139" i="1" s="1"/>
  <c r="EX139" i="1"/>
  <c r="DX140" i="1"/>
  <c r="EK140" i="1"/>
  <c r="EX140" i="1"/>
  <c r="DX141" i="1"/>
  <c r="EK141" i="1" s="1"/>
  <c r="DX142" i="1"/>
  <c r="EK142" i="1"/>
  <c r="EX142" i="1"/>
  <c r="DX143" i="1"/>
  <c r="EK143" i="1" s="1"/>
  <c r="EX143" i="1"/>
  <c r="DX144" i="1"/>
  <c r="EK144" i="1"/>
  <c r="EX144" i="1"/>
  <c r="DX145" i="1"/>
  <c r="EK145" i="1" s="1"/>
  <c r="DX146" i="1"/>
  <c r="EK146" i="1"/>
  <c r="EX146" i="1"/>
  <c r="DX147" i="1"/>
  <c r="EK147" i="1" s="1"/>
  <c r="EX147" i="1"/>
  <c r="DX148" i="1"/>
  <c r="EK148" i="1"/>
  <c r="EX148" i="1"/>
  <c r="DX149" i="1"/>
  <c r="EK149" i="1" s="1"/>
  <c r="DX150" i="1"/>
  <c r="EK150" i="1"/>
  <c r="EX150" i="1"/>
  <c r="DX151" i="1"/>
  <c r="EK151" i="1" s="1"/>
  <c r="EX151" i="1"/>
  <c r="DX152" i="1"/>
  <c r="EK152" i="1"/>
  <c r="EX152" i="1"/>
  <c r="DX153" i="1"/>
  <c r="EK153" i="1" s="1"/>
  <c r="DX154" i="1"/>
  <c r="EK154" i="1"/>
  <c r="EX154" i="1"/>
  <c r="DX155" i="1"/>
  <c r="EK155" i="1" s="1"/>
  <c r="EX155" i="1"/>
  <c r="DX156" i="1"/>
  <c r="EK156" i="1"/>
  <c r="EX156" i="1"/>
  <c r="DX157" i="1"/>
  <c r="EK157" i="1" s="1"/>
  <c r="DX158" i="1"/>
  <c r="EK158" i="1" s="1"/>
  <c r="EX158" i="1"/>
  <c r="DX159" i="1"/>
  <c r="EK159" i="1"/>
  <c r="EX159" i="1"/>
  <c r="DX160" i="1"/>
  <c r="EK160" i="1" s="1"/>
  <c r="EX160" i="1"/>
  <c r="DX161" i="1"/>
  <c r="EK161" i="1"/>
  <c r="EX161" i="1"/>
  <c r="DX162" i="1"/>
  <c r="EK162" i="1" s="1"/>
  <c r="EX162" i="1"/>
  <c r="DX163" i="1"/>
  <c r="EK163" i="1"/>
  <c r="EX163" i="1"/>
  <c r="DX164" i="1"/>
  <c r="EK164" i="1" s="1"/>
  <c r="EX164" i="1"/>
  <c r="DX165" i="1"/>
  <c r="EK165" i="1"/>
  <c r="EX165" i="1"/>
  <c r="DX166" i="1"/>
  <c r="EK166" i="1" s="1"/>
  <c r="EX166" i="1"/>
  <c r="DX167" i="1"/>
  <c r="EK167" i="1"/>
  <c r="EX167" i="1"/>
  <c r="DX168" i="1"/>
  <c r="EK168" i="1" s="1"/>
  <c r="EX168" i="1"/>
  <c r="DX169" i="1"/>
  <c r="EK169" i="1"/>
  <c r="EX169" i="1"/>
  <c r="DX170" i="1"/>
  <c r="EK170" i="1" s="1"/>
  <c r="EX170" i="1"/>
  <c r="DX171" i="1"/>
  <c r="EK171" i="1"/>
  <c r="EX171" i="1"/>
  <c r="DX172" i="1"/>
  <c r="EK172" i="1" s="1"/>
  <c r="EX172" i="1"/>
  <c r="DX173" i="1"/>
  <c r="EK173" i="1"/>
  <c r="EX173" i="1"/>
  <c r="DX174" i="1"/>
  <c r="EK174" i="1" s="1"/>
  <c r="EX174" i="1"/>
  <c r="DX175" i="1"/>
  <c r="EK175" i="1"/>
  <c r="EX175" i="1"/>
  <c r="DX176" i="1"/>
  <c r="EK176" i="1" s="1"/>
  <c r="EX176" i="1"/>
  <c r="DX177" i="1"/>
  <c r="EK177" i="1"/>
  <c r="EX177" i="1"/>
  <c r="DX178" i="1"/>
  <c r="EK178" i="1" s="1"/>
  <c r="EX178" i="1"/>
  <c r="DX179" i="1"/>
  <c r="EK179" i="1"/>
  <c r="EX179" i="1"/>
  <c r="DX180" i="1"/>
  <c r="EK180" i="1" s="1"/>
  <c r="EX180" i="1"/>
  <c r="DX181" i="1"/>
  <c r="EK181" i="1"/>
  <c r="EX181" i="1"/>
  <c r="DX182" i="1"/>
  <c r="EK182" i="1" s="1"/>
  <c r="EX182" i="1"/>
  <c r="DX183" i="1"/>
  <c r="EK183" i="1"/>
  <c r="EX183" i="1"/>
  <c r="DX184" i="1"/>
  <c r="EK184" i="1" s="1"/>
  <c r="EX184" i="1"/>
  <c r="DX185" i="1"/>
  <c r="EK185" i="1"/>
  <c r="EX185" i="1"/>
  <c r="DX186" i="1"/>
  <c r="EK186" i="1" s="1"/>
  <c r="EX186" i="1"/>
  <c r="DX187" i="1"/>
  <c r="EK187" i="1"/>
  <c r="EX187" i="1"/>
  <c r="DX188" i="1"/>
  <c r="EK188" i="1" s="1"/>
  <c r="EX188" i="1"/>
  <c r="DX189" i="1"/>
  <c r="EK189" i="1"/>
  <c r="EX189" i="1"/>
  <c r="DX190" i="1"/>
  <c r="EK190" i="1" s="1"/>
  <c r="EX190" i="1"/>
  <c r="DX191" i="1"/>
  <c r="EK191" i="1"/>
  <c r="EX191" i="1"/>
  <c r="DX192" i="1"/>
  <c r="EK192" i="1" s="1"/>
  <c r="EX192" i="1"/>
  <c r="DX193" i="1"/>
  <c r="EK193" i="1"/>
  <c r="EX193" i="1"/>
  <c r="DX194" i="1"/>
  <c r="EK194" i="1" s="1"/>
  <c r="EX194" i="1"/>
  <c r="DX195" i="1"/>
  <c r="EK195" i="1"/>
  <c r="EX195" i="1"/>
  <c r="DX196" i="1"/>
  <c r="EK196" i="1" s="1"/>
  <c r="EX196" i="1"/>
  <c r="DX197" i="1"/>
  <c r="EK197" i="1"/>
  <c r="EX197" i="1"/>
  <c r="DX198" i="1"/>
  <c r="EK198" i="1" s="1"/>
  <c r="EX198" i="1"/>
  <c r="DX199" i="1"/>
  <c r="EK199" i="1"/>
  <c r="EX199" i="1"/>
  <c r="DX200" i="1"/>
  <c r="EK200" i="1" s="1"/>
  <c r="EX200" i="1"/>
  <c r="DX201" i="1"/>
  <c r="EK201" i="1"/>
  <c r="EX201" i="1"/>
  <c r="DX202" i="1"/>
  <c r="EK202" i="1" s="1"/>
  <c r="EX202" i="1"/>
  <c r="DX203" i="1"/>
  <c r="EK203" i="1"/>
  <c r="EX203" i="1"/>
  <c r="DX204" i="1"/>
  <c r="EK204" i="1" s="1"/>
  <c r="EX204" i="1"/>
  <c r="DX205" i="1"/>
  <c r="EK205" i="1"/>
  <c r="EX205" i="1"/>
  <c r="DX206" i="1"/>
  <c r="EK206" i="1" s="1"/>
  <c r="EX206" i="1"/>
  <c r="DX207" i="1"/>
  <c r="EK207" i="1"/>
  <c r="EX207" i="1"/>
  <c r="DX208" i="1"/>
  <c r="EK208" i="1" s="1"/>
  <c r="EX208" i="1"/>
  <c r="DX209" i="1"/>
  <c r="EK209" i="1"/>
  <c r="EX209" i="1"/>
  <c r="DX210" i="1"/>
  <c r="EK210" i="1" s="1"/>
  <c r="EX210" i="1"/>
  <c r="DX211" i="1"/>
  <c r="EK211" i="1"/>
  <c r="EX211" i="1"/>
  <c r="DX212" i="1"/>
  <c r="EK212" i="1" s="1"/>
  <c r="EX212" i="1"/>
  <c r="DX213" i="1"/>
  <c r="EK213" i="1"/>
  <c r="EX213" i="1"/>
  <c r="DX214" i="1"/>
  <c r="EK214" i="1" s="1"/>
  <c r="EX214" i="1"/>
  <c r="DX215" i="1"/>
  <c r="EK215" i="1"/>
  <c r="EX215" i="1"/>
  <c r="DX216" i="1"/>
  <c r="EK216" i="1" s="1"/>
  <c r="EX216" i="1"/>
  <c r="DX217" i="1"/>
  <c r="EK217" i="1"/>
  <c r="EX217" i="1"/>
  <c r="DX218" i="1"/>
  <c r="EK218" i="1" s="1"/>
  <c r="EX218" i="1"/>
  <c r="DX219" i="1"/>
  <c r="EK219" i="1"/>
  <c r="EX219" i="1"/>
  <c r="DX220" i="1"/>
  <c r="EK220" i="1" s="1"/>
  <c r="EX220" i="1"/>
  <c r="DX221" i="1"/>
  <c r="EK221" i="1"/>
  <c r="EX221" i="1"/>
  <c r="DX222" i="1"/>
  <c r="EK222" i="1" s="1"/>
  <c r="EX222" i="1"/>
  <c r="DX223" i="1"/>
  <c r="EK223" i="1"/>
  <c r="EX223" i="1"/>
  <c r="DX224" i="1"/>
  <c r="EK224" i="1" s="1"/>
  <c r="EX224" i="1"/>
  <c r="DX225" i="1"/>
  <c r="EK225" i="1"/>
  <c r="EX225" i="1"/>
  <c r="DX226" i="1"/>
  <c r="EK226" i="1" s="1"/>
  <c r="EX226" i="1"/>
  <c r="DX227" i="1"/>
  <c r="EK227" i="1"/>
  <c r="EX227" i="1"/>
  <c r="DX228" i="1"/>
  <c r="EK228" i="1" s="1"/>
  <c r="EX228" i="1"/>
  <c r="DX229" i="1"/>
  <c r="EK229" i="1"/>
  <c r="EX229" i="1"/>
  <c r="DX230" i="1"/>
  <c r="EK230" i="1" s="1"/>
  <c r="EX230" i="1"/>
  <c r="DX231" i="1"/>
  <c r="EK231" i="1"/>
  <c r="EX231" i="1"/>
  <c r="DX232" i="1"/>
  <c r="EK232" i="1" s="1"/>
  <c r="EX232" i="1"/>
  <c r="DX233" i="1"/>
  <c r="EE245" i="1"/>
  <c r="ET245" i="1"/>
  <c r="EE246" i="1"/>
  <c r="ET246" i="1"/>
  <c r="EE247" i="1"/>
  <c r="ET247" i="1"/>
  <c r="EE248" i="1"/>
  <c r="ET248" i="1"/>
  <c r="EE249" i="1"/>
  <c r="ET249" i="1"/>
  <c r="EE250" i="1"/>
  <c r="ET250" i="1"/>
  <c r="EE251" i="1"/>
  <c r="EE252" i="1"/>
  <c r="EE253" i="1"/>
  <c r="EE254" i="1"/>
  <c r="EE255" i="1"/>
  <c r="EE256" i="1"/>
  <c r="EE257" i="1"/>
  <c r="EE258" i="1"/>
  <c r="EE259" i="1"/>
  <c r="EX157" i="1" l="1"/>
  <c r="EX153" i="1"/>
  <c r="EX149" i="1"/>
  <c r="EX145" i="1"/>
  <c r="EX141" i="1"/>
  <c r="EX137" i="1"/>
  <c r="EX133" i="1"/>
  <c r="EX129" i="1"/>
  <c r="EX125" i="1"/>
  <c r="EX121" i="1"/>
  <c r="EX117" i="1"/>
  <c r="EX113" i="1"/>
  <c r="EX109" i="1"/>
  <c r="EX105" i="1"/>
  <c r="EX101" i="1"/>
  <c r="EX97" i="1"/>
  <c r="EX93" i="1"/>
  <c r="EX89" i="1"/>
  <c r="EX85" i="1"/>
  <c r="EX81" i="1"/>
  <c r="EX77" i="1"/>
</calcChain>
</file>

<file path=xl/sharedStrings.xml><?xml version="1.0" encoding="utf-8"?>
<sst xmlns="http://schemas.openxmlformats.org/spreadsheetml/2006/main" count="499" uniqueCount="348">
  <si>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</si>
  <si>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</si>
  <si>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</si>
  <si>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</si>
  <si>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</si>
  <si>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</si>
  <si>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</si>
  <si>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</si>
  <si>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</si>
  <si>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</si>
  <si>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</si>
  <si>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</si>
  <si>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</si>
  <si>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</si>
  <si>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</si>
  <si>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</si>
  <si>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01.02.2022 г.</t>
  </si>
  <si>
    <t>30.01.2023</t>
  </si>
  <si>
    <t>noname</t>
  </si>
  <si>
    <t>бюджет Апастовского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</si>
  <si>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</si>
  <si>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</si>
  <si>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</si>
  <si>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</si>
  <si>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</si>
  <si>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</si>
  <si>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</si>
  <si>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</si>
  <si>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</si>
  <si>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</si>
  <si>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</si>
  <si>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</si>
  <si>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</si>
  <si>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</si>
  <si>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</si>
  <si>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</si>
  <si>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</si>
  <si>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00010102020010000000111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</si>
  <si>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</si>
  <si>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00010102030010000000111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</si>
  <si>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</si>
  <si>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00010102040010000000111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</si>
  <si>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отмененному))</t>
  </si>
  <si>
    <t>00010102080010000000111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</si>
  <si>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</si>
  <si>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00010302231010000000111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</si>
  <si>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</si>
  <si>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00010302241010000000111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</si>
  <si>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</si>
  <si>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00010302251010000000111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</si>
  <si>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</si>
  <si>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00010302261010000000111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</si>
  <si>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</si>
  <si>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00010501011010000000111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</si>
  <si>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</si>
  <si>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00010501021010000000111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</si>
  <si>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</si>
  <si>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00010502010020000000111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</si>
  <si>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</si>
  <si>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00010502020020000000111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</si>
  <si>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</si>
  <si>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00010503010010000000111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</si>
  <si>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</si>
  <si>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00010503020010000000111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</si>
  <si>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</si>
  <si>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00010504020020000000111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</si>
  <si>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</si>
  <si>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00010803010010000000112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</si>
  <si>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</si>
  <si>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00011105013050000000123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</si>
  <si>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</si>
  <si>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00011105035050000000121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</si>
  <si>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</si>
  <si>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00011105075050000000121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</si>
  <si>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</si>
  <si>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00011201010010000000123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</si>
  <si>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</si>
  <si>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00011201041010000000123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</si>
  <si>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</si>
  <si>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00011402053050000000410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</si>
  <si>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</si>
  <si>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00011406025050000000430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</si>
  <si>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</si>
  <si>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00011601053010000000145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</si>
  <si>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</si>
  <si>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00011601082010000000145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</si>
  <si>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</si>
  <si>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00011610129010000000145</t>
  </si>
  <si>
    <t>Дотации бюджетам муниципальных районов на выравнивание бюджетной обеспеченности</t>
  </si>
  <si>
    <t>00020215001050000000151</t>
  </si>
  <si>
    <t>Субсидия на организацию бесплатного горячего питания обущающихся, получающих начальное общее образование</t>
  </si>
  <si>
    <t>00020225304050000000151</t>
  </si>
  <si>
    <t>Субсидии бюджетам муниципальных районов на обеспечение комплексного развития сельских территорий</t>
  </si>
  <si>
    <t>00020225576050000000151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</si>
  <si>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</si>
  <si>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00020227576050000000161</t>
  </si>
  <si>
    <t>Прочие субсидии бюджетам муниципальных районов</t>
  </si>
  <si>
    <t>00020229999050000000151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</si>
  <si>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</si>
  <si>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</si>
  <si>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</si>
  <si>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</si>
  <si>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</si>
  <si>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</si>
  <si>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</si>
  <si>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00020235120050000000151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</si>
  <si>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</si>
  <si>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00020235303050000000151</t>
  </si>
  <si>
    <t>Субвенции бюджетам муниципальных районов на государственную регистрацию актов гражданского состояния</t>
  </si>
  <si>
    <t>00020235930050000000151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</si>
  <si>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</si>
  <si>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</si>
  <si>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</si>
  <si>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00020245160050000000151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</si>
  <si>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</si>
  <si>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</si>
  <si>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</si>
  <si>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</si>
  <si>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</si>
  <si>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</si>
  <si>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</si>
  <si>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</si>
  <si>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</si>
  <si>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</si>
  <si>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</si>
  <si>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</si>
  <si>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</si>
  <si>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</si>
  <si>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</si>
  <si>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</si>
  <si>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</si>
  <si>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</si>
  <si>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</si>
  <si>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00001032410125390121211</t>
  </si>
  <si>
    <t>00001032410125390129213</t>
  </si>
  <si>
    <t>00001039900002040121211</t>
  </si>
  <si>
    <t>Социальные пособия и компенсации персоналу в денежной форме</t>
  </si>
  <si>
    <t>00001039900002040121266</t>
  </si>
  <si>
    <t>00001039900002040129213</t>
  </si>
  <si>
    <t>Услуги связи</t>
  </si>
  <si>
    <t>00001039900002040244221</t>
  </si>
  <si>
    <t>Транспортные услуги</t>
  </si>
  <si>
    <t>00001039900002040244222</t>
  </si>
  <si>
    <t>Коммунальные услуги</t>
  </si>
  <si>
    <t>00001039900002040244223</t>
  </si>
  <si>
    <t>Работы, услуги по содержанию имущества</t>
  </si>
  <si>
    <t>00001039900002040244225</t>
  </si>
  <si>
    <t>Прочие работы, услуги</t>
  </si>
  <si>
    <t>00001039900002040244226</t>
  </si>
  <si>
    <t>Страхование</t>
  </si>
  <si>
    <t>00001039900002040244227</t>
  </si>
  <si>
    <t>Увеличение стоимости горюче-смазочных материалов</t>
  </si>
  <si>
    <t>00001039900002040244343</t>
  </si>
  <si>
    <t>Увеличение стоимости прочих материальных запасов</t>
  </si>
  <si>
    <t>00001039900002040244346</t>
  </si>
  <si>
    <t>00001039900002040247223</t>
  </si>
  <si>
    <t>00001040220825302121211</t>
  </si>
  <si>
    <t>00001040220825302129213</t>
  </si>
  <si>
    <t>00001049900002040121211</t>
  </si>
  <si>
    <t>00001049900002040129213</t>
  </si>
  <si>
    <t>00001049900002040244221</t>
  </si>
  <si>
    <t>00001049900002040244222</t>
  </si>
  <si>
    <t>00001049900002040244223</t>
  </si>
  <si>
    <t>00001049900002040244225</t>
  </si>
  <si>
    <t>00001049900002040244226</t>
  </si>
  <si>
    <t>00001049900002040244227</t>
  </si>
  <si>
    <t>00001049900002040244343</t>
  </si>
  <si>
    <t>00001049900002040247223</t>
  </si>
  <si>
    <t>Налоги, пошлины и сборы</t>
  </si>
  <si>
    <t>00001049900002040852291</t>
  </si>
  <si>
    <t>00001049900025240121211</t>
  </si>
  <si>
    <t>00001049900025240129213</t>
  </si>
  <si>
    <t>00001059900051200244346</t>
  </si>
  <si>
    <t>00001069900002040121211</t>
  </si>
  <si>
    <t>Прочие несоциальные выплаты персоналу в денежной форме</t>
  </si>
  <si>
    <t>00001069900002040122212</t>
  </si>
  <si>
    <t>00001069900002040122226</t>
  </si>
  <si>
    <t>00001069900002040129213</t>
  </si>
  <si>
    <t>00001069900002040244221</t>
  </si>
  <si>
    <t>00001069900002040244222</t>
  </si>
  <si>
    <t>00001069900002040244223</t>
  </si>
  <si>
    <t>00001069900002040244225</t>
  </si>
  <si>
    <t>00001069900002040244226</t>
  </si>
  <si>
    <t>00001069900002040244227</t>
  </si>
  <si>
    <t>00001069900002040244343</t>
  </si>
  <si>
    <t>00001069900002040244346</t>
  </si>
  <si>
    <t>Увеличение стоимости прочих материальных запасов однократного применения</t>
  </si>
  <si>
    <t>00001069900002040244349</t>
  </si>
  <si>
    <t>00001069900002040247223</t>
  </si>
  <si>
    <t>00001069900002040852291</t>
  </si>
  <si>
    <t>Иные выплаты текущего характера организациям</t>
  </si>
  <si>
    <t>00001069900002040853297</t>
  </si>
  <si>
    <t>00001079900002010880297</t>
  </si>
  <si>
    <t>Расходы</t>
  </si>
  <si>
    <t>00001119900007411870200</t>
  </si>
  <si>
    <t>00001130350325330111211</t>
  </si>
  <si>
    <t>00001130350325330119213</t>
  </si>
  <si>
    <t>000011308Е0144020111211</t>
  </si>
  <si>
    <t>000011308Е0144020119213</t>
  </si>
  <si>
    <t>000011308Е0144020244346</t>
  </si>
  <si>
    <t>00001131900121910244227</t>
  </si>
  <si>
    <t>00001139900002040121211</t>
  </si>
  <si>
    <t>00001139900002040129213</t>
  </si>
  <si>
    <t>00001139900002040244221</t>
  </si>
  <si>
    <t>00001139900002040244223</t>
  </si>
  <si>
    <t>00001139900002040244225</t>
  </si>
  <si>
    <t>00001139900002040244226</t>
  </si>
  <si>
    <t>00001139900002040244227</t>
  </si>
  <si>
    <t>00001139900002040244343</t>
  </si>
  <si>
    <t>00001139900002040244346</t>
  </si>
  <si>
    <t>00001139900002040247223</t>
  </si>
  <si>
    <t>00001139900002950851291</t>
  </si>
  <si>
    <t>00001139900025260111211</t>
  </si>
  <si>
    <t>00001139900025260119213</t>
  </si>
  <si>
    <t>00001139900025270111211</t>
  </si>
  <si>
    <t>00001139900025270119213</t>
  </si>
  <si>
    <t>Увеличение стоимости основных средств</t>
  </si>
  <si>
    <t>00001139900025340244310</t>
  </si>
  <si>
    <t>00001139900025350111211</t>
  </si>
  <si>
    <t>00001139900025350119213</t>
  </si>
  <si>
    <t>00001139900025400121211</t>
  </si>
  <si>
    <t>00001139900025400129213</t>
  </si>
  <si>
    <t>00001139900029900111211</t>
  </si>
  <si>
    <t>00001139900029900119213</t>
  </si>
  <si>
    <t>00001139900029900244221</t>
  </si>
  <si>
    <t>00001139900029900244225</t>
  </si>
  <si>
    <t>00001139900029900244226</t>
  </si>
  <si>
    <t>00001139900029900244343</t>
  </si>
  <si>
    <t>00001139900029900244346</t>
  </si>
  <si>
    <t>00001139900059300121211</t>
  </si>
  <si>
    <t>00001139900059300129213</t>
  </si>
  <si>
    <t>Пособия по социальной помощи населению в натуральной форме</t>
  </si>
  <si>
    <t>00001139900092030323263</t>
  </si>
  <si>
    <t>Перечисления другим бюджетам бюджетной системы Российской Федерации</t>
  </si>
  <si>
    <t>00002039900051180530251</t>
  </si>
  <si>
    <t>00003100700022670111211</t>
  </si>
  <si>
    <t>00003100700022670119213</t>
  </si>
  <si>
    <t>00003100700022670244221</t>
  </si>
  <si>
    <t>00003100700022670244226</t>
  </si>
  <si>
    <t>00003100700022670247223</t>
  </si>
  <si>
    <t>00003149900022700111211</t>
  </si>
  <si>
    <t>00003149900022700119213</t>
  </si>
  <si>
    <t>00004051420925360244226</t>
  </si>
  <si>
    <t>00004069900090430244226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</si>
  <si>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</si>
  <si>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00004089900003180811245</t>
  </si>
  <si>
    <t>0000409Д100003650244226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</si>
  <si>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</si>
  <si>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00005010450196010632246</t>
  </si>
  <si>
    <t>000050114705L5760414310</t>
  </si>
  <si>
    <t>000050314704L5760244226</t>
  </si>
  <si>
    <t>00006030910174460244226</t>
  </si>
  <si>
    <t>Безвозмездные перечисления (передачи) текущего характера сектора государственного управления</t>
  </si>
  <si>
    <t>00007010210125370611241</t>
  </si>
  <si>
    <t>00007010210342000611241</t>
  </si>
  <si>
    <t>000070102103S0050611241</t>
  </si>
  <si>
    <t>00007020220242100111211</t>
  </si>
  <si>
    <t>00007020220242100112212</t>
  </si>
  <si>
    <t>00007020220242100119213</t>
  </si>
  <si>
    <t>00007020220242100611241</t>
  </si>
  <si>
    <t>00007020220242100851291</t>
  </si>
  <si>
    <t>000070202202S0050611241</t>
  </si>
  <si>
    <t>00007020220825280611241</t>
  </si>
  <si>
    <t>00007020220853031611241</t>
  </si>
  <si>
    <t>000070202209L3040611241</t>
  </si>
  <si>
    <t>00007030230142320611241</t>
  </si>
  <si>
    <t>000070302301S0050611241</t>
  </si>
  <si>
    <t>00007070640110990244226</t>
  </si>
  <si>
    <t>00007073810121320611241</t>
  </si>
  <si>
    <t>000070738101S2320611241</t>
  </si>
  <si>
    <t>00007073830143100113226</t>
  </si>
  <si>
    <t>00007073830143100244222</t>
  </si>
  <si>
    <t>00007073830143100244349</t>
  </si>
  <si>
    <t>00007073830143190611241</t>
  </si>
  <si>
    <t>00007090220825301111211</t>
  </si>
  <si>
    <t>00007090220825301112226</t>
  </si>
  <si>
    <t>00007090220825301119213</t>
  </si>
  <si>
    <t>00007090220825301244221</t>
  </si>
  <si>
    <t>00007090220825301244225</t>
  </si>
  <si>
    <t>00007090220825301244226</t>
  </si>
  <si>
    <t>00007090220825301244346</t>
  </si>
  <si>
    <t>00007090250143600244225</t>
  </si>
  <si>
    <t>00008010630110990244349</t>
  </si>
  <si>
    <t>00008010810144090611241</t>
  </si>
  <si>
    <t>00008010830144090611241</t>
  </si>
  <si>
    <t>00008010840144091111211</t>
  </si>
  <si>
    <t>00008010840144091119213</t>
  </si>
  <si>
    <t>00008010840144091611241</t>
  </si>
  <si>
    <t>00009070110202110244226</t>
  </si>
  <si>
    <t>Пособия по социальной помощи населению в денежной форме</t>
  </si>
  <si>
    <t>00010019900004910321262</t>
  </si>
  <si>
    <t>00010040310225510611241</t>
  </si>
  <si>
    <t>00010040350113200313262</t>
  </si>
  <si>
    <t>00010040350323110313262</t>
  </si>
  <si>
    <t>00010040350323120323226</t>
  </si>
  <si>
    <t>00010040350323130313262</t>
  </si>
  <si>
    <t>00011013720148220111211</t>
  </si>
  <si>
    <t>00011013720148220119213</t>
  </si>
  <si>
    <t>00011013720148220611241</t>
  </si>
  <si>
    <t>00011023710112870113226</t>
  </si>
  <si>
    <t>Иные выплаты текущего характера физическим лицам</t>
  </si>
  <si>
    <t>00011023710112870113296</t>
  </si>
  <si>
    <t>00011023710112870244222</t>
  </si>
  <si>
    <t>00011023710112870244226</t>
  </si>
  <si>
    <t>00011023710112870244349</t>
  </si>
  <si>
    <t>00014019900080060511251</t>
  </si>
  <si>
    <t>000140199000S0040511251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</si>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</sst>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69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690453180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29734032.559999999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62" si="0">CF19+CW19+DN19</f>
        <v>29734032.559999999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62" si="1">BJ19-EE19</f>
        <v>660719147.44000006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690453180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29734032.559999999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29734032.559999999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660719147.44000006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160283700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3756429.24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3756429.24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156527270.75999999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45.9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1232.26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1232.26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-1232.26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78962.06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78962.06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-78962.06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45.9" customHeight="1" x14ac:dyDescent="0.2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1165000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189366.25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189366.25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975633.75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2971545.75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2971545.75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-2971545.75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133.69999999999999" customHeight="1" x14ac:dyDescent="0.2">
      <c r="A26" s="67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8000000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858748.83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858748.83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7141251.1699999999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58.1" customHeight="1" x14ac:dyDescent="0.2">
      <c r="A27" s="67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60000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5053.7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5053.7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54946.3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133.69999999999999" customHeight="1" x14ac:dyDescent="0.2">
      <c r="A28" s="67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11140000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1062488.71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1062488.71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10077511.289999999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133.69999999999999" customHeight="1" x14ac:dyDescent="0.2">
      <c r="A29" s="67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-57212.26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-57212.26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57212.26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8056000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202321.13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202321.13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7853678.8700000001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21.5" customHeight="1" x14ac:dyDescent="0.2">
      <c r="A31" s="67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3000000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29672.97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29672.97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2970327.03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60.75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-7659.62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-7659.62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7659.62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60.75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1058.57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1058.57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-1058.57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825000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2264.9499999999998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2264.9499999999998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822735.05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72.95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534.36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534.36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-534.36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85.15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3038000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38303.980000000003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38303.980000000003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2999696.02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72.95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1837000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117167.58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117167.58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1719832.42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109.35" customHeight="1" x14ac:dyDescent="0.2">
      <c r="A38" s="67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3414000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238053.65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238053.65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3175946.35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72.95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3479000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3479000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48.6" customHeight="1" x14ac:dyDescent="0.2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146250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146250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-146250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85.15" customHeight="1" x14ac:dyDescent="0.2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5.1100000000000003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5.1100000000000003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-5.1100000000000003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72.95" customHeight="1" x14ac:dyDescent="0.2">
      <c r="A42" s="68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77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>
        <v>12000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107.45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107.45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11892.55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109.35" customHeight="1" x14ac:dyDescent="0.2">
      <c r="A43" s="67" t="s">
        <v>78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58"/>
      <c r="AO43" s="59"/>
      <c r="AP43" s="59"/>
      <c r="AQ43" s="59"/>
      <c r="AR43" s="59"/>
      <c r="AS43" s="59"/>
      <c r="AT43" s="59" t="s">
        <v>79</v>
      </c>
      <c r="AU43" s="59"/>
      <c r="AV43" s="59"/>
      <c r="AW43" s="59"/>
      <c r="AX43" s="59"/>
      <c r="AY43" s="59"/>
      <c r="AZ43" s="59"/>
      <c r="BA43" s="59"/>
      <c r="BB43" s="59"/>
      <c r="BC43" s="60"/>
      <c r="BD43" s="12"/>
      <c r="BE43" s="12"/>
      <c r="BF43" s="12"/>
      <c r="BG43" s="12"/>
      <c r="BH43" s="12"/>
      <c r="BI43" s="61"/>
      <c r="BJ43" s="62">
        <v>9000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>
        <v>1776200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>
        <f t="shared" si="0"/>
        <v>1776200</v>
      </c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5"/>
      <c r="ET43" s="62">
        <f t="shared" si="1"/>
        <v>-1767200</v>
      </c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60.75" customHeight="1" x14ac:dyDescent="0.2">
      <c r="A44" s="68" t="s">
        <v>80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58"/>
      <c r="AO44" s="59"/>
      <c r="AP44" s="59"/>
      <c r="AQ44" s="59"/>
      <c r="AR44" s="59"/>
      <c r="AS44" s="59"/>
      <c r="AT44" s="59" t="s">
        <v>81</v>
      </c>
      <c r="AU44" s="59"/>
      <c r="AV44" s="59"/>
      <c r="AW44" s="59"/>
      <c r="AX44" s="59"/>
      <c r="AY44" s="59"/>
      <c r="AZ44" s="59"/>
      <c r="BA44" s="59"/>
      <c r="BB44" s="59"/>
      <c r="BC44" s="60"/>
      <c r="BD44" s="12"/>
      <c r="BE44" s="12"/>
      <c r="BF44" s="12"/>
      <c r="BG44" s="12"/>
      <c r="BH44" s="12"/>
      <c r="BI44" s="61"/>
      <c r="BJ44" s="62">
        <v>458000</v>
      </c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>
        <f t="shared" si="0"/>
        <v>0</v>
      </c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5"/>
      <c r="ET44" s="62">
        <f t="shared" si="1"/>
        <v>458000</v>
      </c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158.1" customHeight="1" x14ac:dyDescent="0.2">
      <c r="A45" s="67" t="s">
        <v>82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9"/>
      <c r="AN45" s="58"/>
      <c r="AO45" s="59"/>
      <c r="AP45" s="59"/>
      <c r="AQ45" s="59"/>
      <c r="AR45" s="59"/>
      <c r="AS45" s="59"/>
      <c r="AT45" s="59" t="s">
        <v>83</v>
      </c>
      <c r="AU45" s="59"/>
      <c r="AV45" s="59"/>
      <c r="AW45" s="59"/>
      <c r="AX45" s="59"/>
      <c r="AY45" s="59"/>
      <c r="AZ45" s="59"/>
      <c r="BA45" s="59"/>
      <c r="BB45" s="59"/>
      <c r="BC45" s="60"/>
      <c r="BD45" s="12"/>
      <c r="BE45" s="12"/>
      <c r="BF45" s="12"/>
      <c r="BG45" s="12"/>
      <c r="BH45" s="12"/>
      <c r="BI45" s="61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>
        <v>200</v>
      </c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3">
        <f t="shared" si="0"/>
        <v>200</v>
      </c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5"/>
      <c r="ET45" s="62">
        <f t="shared" si="1"/>
        <v>-200</v>
      </c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133.69999999999999" customHeight="1" x14ac:dyDescent="0.2">
      <c r="A46" s="67" t="s">
        <v>84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9"/>
      <c r="AN46" s="58"/>
      <c r="AO46" s="59"/>
      <c r="AP46" s="59"/>
      <c r="AQ46" s="59"/>
      <c r="AR46" s="59"/>
      <c r="AS46" s="59"/>
      <c r="AT46" s="59" t="s">
        <v>85</v>
      </c>
      <c r="AU46" s="59"/>
      <c r="AV46" s="59"/>
      <c r="AW46" s="59"/>
      <c r="AX46" s="59"/>
      <c r="AY46" s="59"/>
      <c r="AZ46" s="59"/>
      <c r="BA46" s="59"/>
      <c r="BB46" s="59"/>
      <c r="BC46" s="60"/>
      <c r="BD46" s="12"/>
      <c r="BE46" s="12"/>
      <c r="BF46" s="12"/>
      <c r="BG46" s="12"/>
      <c r="BH46" s="12"/>
      <c r="BI46" s="61"/>
      <c r="BJ46" s="62">
        <v>648000</v>
      </c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3">
        <f t="shared" si="0"/>
        <v>0</v>
      </c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5"/>
      <c r="ET46" s="62">
        <f t="shared" si="1"/>
        <v>648000</v>
      </c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97.15" customHeight="1" x14ac:dyDescent="0.2">
      <c r="A47" s="68" t="s">
        <v>86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9"/>
      <c r="AN47" s="58"/>
      <c r="AO47" s="59"/>
      <c r="AP47" s="59"/>
      <c r="AQ47" s="59"/>
      <c r="AR47" s="59"/>
      <c r="AS47" s="59"/>
      <c r="AT47" s="59" t="s">
        <v>87</v>
      </c>
      <c r="AU47" s="59"/>
      <c r="AV47" s="59"/>
      <c r="AW47" s="59"/>
      <c r="AX47" s="59"/>
      <c r="AY47" s="59"/>
      <c r="AZ47" s="59"/>
      <c r="BA47" s="59"/>
      <c r="BB47" s="59"/>
      <c r="BC47" s="60"/>
      <c r="BD47" s="12"/>
      <c r="BE47" s="12"/>
      <c r="BF47" s="12"/>
      <c r="BG47" s="12"/>
      <c r="BH47" s="12"/>
      <c r="BI47" s="61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>
        <v>349.99</v>
      </c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3">
        <f t="shared" si="0"/>
        <v>349.99</v>
      </c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5"/>
      <c r="ET47" s="62">
        <f t="shared" si="1"/>
        <v>-349.99</v>
      </c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36.4" customHeight="1" x14ac:dyDescent="0.2">
      <c r="A48" s="68" t="s">
        <v>88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9"/>
      <c r="AN48" s="58"/>
      <c r="AO48" s="59"/>
      <c r="AP48" s="59"/>
      <c r="AQ48" s="59"/>
      <c r="AR48" s="59"/>
      <c r="AS48" s="59"/>
      <c r="AT48" s="59" t="s">
        <v>89</v>
      </c>
      <c r="AU48" s="59"/>
      <c r="AV48" s="59"/>
      <c r="AW48" s="59"/>
      <c r="AX48" s="59"/>
      <c r="AY48" s="59"/>
      <c r="AZ48" s="59"/>
      <c r="BA48" s="59"/>
      <c r="BB48" s="59"/>
      <c r="BC48" s="60"/>
      <c r="BD48" s="12"/>
      <c r="BE48" s="12"/>
      <c r="BF48" s="12"/>
      <c r="BG48" s="12"/>
      <c r="BH48" s="12"/>
      <c r="BI48" s="61"/>
      <c r="BJ48" s="62">
        <v>2063400</v>
      </c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>
        <v>172000</v>
      </c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3">
        <f t="shared" si="0"/>
        <v>172000</v>
      </c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5"/>
      <c r="ET48" s="62">
        <f t="shared" si="1"/>
        <v>1891400</v>
      </c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36.4" customHeight="1" x14ac:dyDescent="0.2">
      <c r="A49" s="68" t="s">
        <v>90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9"/>
      <c r="AN49" s="58"/>
      <c r="AO49" s="59"/>
      <c r="AP49" s="59"/>
      <c r="AQ49" s="59"/>
      <c r="AR49" s="59"/>
      <c r="AS49" s="59"/>
      <c r="AT49" s="59" t="s">
        <v>91</v>
      </c>
      <c r="AU49" s="59"/>
      <c r="AV49" s="59"/>
      <c r="AW49" s="59"/>
      <c r="AX49" s="59"/>
      <c r="AY49" s="59"/>
      <c r="AZ49" s="59"/>
      <c r="BA49" s="59"/>
      <c r="BB49" s="59"/>
      <c r="BC49" s="60"/>
      <c r="BD49" s="12"/>
      <c r="BE49" s="12"/>
      <c r="BF49" s="12"/>
      <c r="BG49" s="12"/>
      <c r="BH49" s="12"/>
      <c r="BI49" s="61"/>
      <c r="BJ49" s="62">
        <v>4728900</v>
      </c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3">
        <f t="shared" si="0"/>
        <v>0</v>
      </c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5"/>
      <c r="ET49" s="62">
        <f t="shared" si="1"/>
        <v>4728900</v>
      </c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36.4" customHeight="1" x14ac:dyDescent="0.2">
      <c r="A50" s="68" t="s">
        <v>92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9"/>
      <c r="AN50" s="58"/>
      <c r="AO50" s="59"/>
      <c r="AP50" s="59"/>
      <c r="AQ50" s="59"/>
      <c r="AR50" s="59"/>
      <c r="AS50" s="59"/>
      <c r="AT50" s="59" t="s">
        <v>93</v>
      </c>
      <c r="AU50" s="59"/>
      <c r="AV50" s="59"/>
      <c r="AW50" s="59"/>
      <c r="AX50" s="59"/>
      <c r="AY50" s="59"/>
      <c r="AZ50" s="59"/>
      <c r="BA50" s="59"/>
      <c r="BB50" s="59"/>
      <c r="BC50" s="60"/>
      <c r="BD50" s="12"/>
      <c r="BE50" s="12"/>
      <c r="BF50" s="12"/>
      <c r="BG50" s="12"/>
      <c r="BH50" s="12"/>
      <c r="BI50" s="61"/>
      <c r="BJ50" s="62">
        <v>4000000</v>
      </c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3">
        <f t="shared" si="0"/>
        <v>0</v>
      </c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5"/>
      <c r="ET50" s="62">
        <f t="shared" si="1"/>
        <v>4000000</v>
      </c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72.95" customHeight="1" x14ac:dyDescent="0.2">
      <c r="A51" s="68" t="s">
        <v>94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9"/>
      <c r="AN51" s="58"/>
      <c r="AO51" s="59"/>
      <c r="AP51" s="59"/>
      <c r="AQ51" s="59"/>
      <c r="AR51" s="59"/>
      <c r="AS51" s="59"/>
      <c r="AT51" s="59" t="s">
        <v>95</v>
      </c>
      <c r="AU51" s="59"/>
      <c r="AV51" s="59"/>
      <c r="AW51" s="59"/>
      <c r="AX51" s="59"/>
      <c r="AY51" s="59"/>
      <c r="AZ51" s="59"/>
      <c r="BA51" s="59"/>
      <c r="BB51" s="59"/>
      <c r="BC51" s="60"/>
      <c r="BD51" s="12"/>
      <c r="BE51" s="12"/>
      <c r="BF51" s="12"/>
      <c r="BG51" s="12"/>
      <c r="BH51" s="12"/>
      <c r="BI51" s="61"/>
      <c r="BJ51" s="62">
        <v>17909760</v>
      </c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3">
        <f t="shared" si="0"/>
        <v>0</v>
      </c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5"/>
      <c r="ET51" s="62">
        <f t="shared" si="1"/>
        <v>17909760</v>
      </c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8" t="s">
        <v>96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9"/>
      <c r="AN52" s="58"/>
      <c r="AO52" s="59"/>
      <c r="AP52" s="59"/>
      <c r="AQ52" s="59"/>
      <c r="AR52" s="59"/>
      <c r="AS52" s="59"/>
      <c r="AT52" s="59" t="s">
        <v>97</v>
      </c>
      <c r="AU52" s="59"/>
      <c r="AV52" s="59"/>
      <c r="AW52" s="59"/>
      <c r="AX52" s="59"/>
      <c r="AY52" s="59"/>
      <c r="AZ52" s="59"/>
      <c r="BA52" s="59"/>
      <c r="BB52" s="59"/>
      <c r="BC52" s="60"/>
      <c r="BD52" s="12"/>
      <c r="BE52" s="12"/>
      <c r="BF52" s="12"/>
      <c r="BG52" s="12"/>
      <c r="BH52" s="12"/>
      <c r="BI52" s="61"/>
      <c r="BJ52" s="62">
        <v>261899900</v>
      </c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>
        <v>25831333.34</v>
      </c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3">
        <f t="shared" si="0"/>
        <v>25831333.34</v>
      </c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5"/>
      <c r="ET52" s="62">
        <f t="shared" si="1"/>
        <v>236068566.66</v>
      </c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48.6" customHeight="1" x14ac:dyDescent="0.2">
      <c r="A53" s="68" t="s">
        <v>98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9"/>
      <c r="AN53" s="58"/>
      <c r="AO53" s="59"/>
      <c r="AP53" s="59"/>
      <c r="AQ53" s="59"/>
      <c r="AR53" s="59"/>
      <c r="AS53" s="59"/>
      <c r="AT53" s="59" t="s">
        <v>99</v>
      </c>
      <c r="AU53" s="59"/>
      <c r="AV53" s="59"/>
      <c r="AW53" s="59"/>
      <c r="AX53" s="59"/>
      <c r="AY53" s="59"/>
      <c r="AZ53" s="59"/>
      <c r="BA53" s="59"/>
      <c r="BB53" s="59"/>
      <c r="BC53" s="60"/>
      <c r="BD53" s="12"/>
      <c r="BE53" s="12"/>
      <c r="BF53" s="12"/>
      <c r="BG53" s="12"/>
      <c r="BH53" s="12"/>
      <c r="BI53" s="61"/>
      <c r="BJ53" s="62">
        <v>154734520</v>
      </c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>
        <v>10954440.34</v>
      </c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3">
        <f t="shared" si="0"/>
        <v>10954440.34</v>
      </c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5"/>
      <c r="ET53" s="62">
        <f t="shared" si="1"/>
        <v>143780079.66</v>
      </c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60.75" customHeight="1" x14ac:dyDescent="0.2">
      <c r="A54" s="68" t="s">
        <v>100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9"/>
      <c r="AN54" s="58"/>
      <c r="AO54" s="59"/>
      <c r="AP54" s="59"/>
      <c r="AQ54" s="59"/>
      <c r="AR54" s="59"/>
      <c r="AS54" s="59"/>
      <c r="AT54" s="59" t="s">
        <v>101</v>
      </c>
      <c r="AU54" s="59"/>
      <c r="AV54" s="59"/>
      <c r="AW54" s="59"/>
      <c r="AX54" s="59"/>
      <c r="AY54" s="59"/>
      <c r="AZ54" s="59"/>
      <c r="BA54" s="59"/>
      <c r="BB54" s="59"/>
      <c r="BC54" s="60"/>
      <c r="BD54" s="12"/>
      <c r="BE54" s="12"/>
      <c r="BF54" s="12"/>
      <c r="BG54" s="12"/>
      <c r="BH54" s="12"/>
      <c r="BI54" s="61"/>
      <c r="BJ54" s="62">
        <v>7778500</v>
      </c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3">
        <f t="shared" si="0"/>
        <v>0</v>
      </c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5"/>
      <c r="ET54" s="62">
        <f t="shared" si="1"/>
        <v>7778500</v>
      </c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48.6" customHeight="1" x14ac:dyDescent="0.2">
      <c r="A55" s="68" t="s">
        <v>102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9"/>
      <c r="AN55" s="58"/>
      <c r="AO55" s="59"/>
      <c r="AP55" s="59"/>
      <c r="AQ55" s="59"/>
      <c r="AR55" s="59"/>
      <c r="AS55" s="59"/>
      <c r="AT55" s="59" t="s">
        <v>103</v>
      </c>
      <c r="AU55" s="59"/>
      <c r="AV55" s="59"/>
      <c r="AW55" s="59"/>
      <c r="AX55" s="59"/>
      <c r="AY55" s="59"/>
      <c r="AZ55" s="59"/>
      <c r="BA55" s="59"/>
      <c r="BB55" s="59"/>
      <c r="BC55" s="60"/>
      <c r="BD55" s="12"/>
      <c r="BE55" s="12"/>
      <c r="BF55" s="12"/>
      <c r="BG55" s="12"/>
      <c r="BH55" s="12"/>
      <c r="BI55" s="61"/>
      <c r="BJ55" s="62">
        <v>2335300</v>
      </c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>
        <v>583825</v>
      </c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3">
        <f t="shared" si="0"/>
        <v>583825</v>
      </c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5"/>
      <c r="ET55" s="62">
        <f t="shared" si="1"/>
        <v>1751475</v>
      </c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72.95" customHeight="1" x14ac:dyDescent="0.2">
      <c r="A56" s="68" t="s">
        <v>104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9"/>
      <c r="AN56" s="58"/>
      <c r="AO56" s="59"/>
      <c r="AP56" s="59"/>
      <c r="AQ56" s="59"/>
      <c r="AR56" s="59"/>
      <c r="AS56" s="59"/>
      <c r="AT56" s="59" t="s">
        <v>105</v>
      </c>
      <c r="AU56" s="59"/>
      <c r="AV56" s="59"/>
      <c r="AW56" s="59"/>
      <c r="AX56" s="59"/>
      <c r="AY56" s="59"/>
      <c r="AZ56" s="59"/>
      <c r="BA56" s="59"/>
      <c r="BB56" s="59"/>
      <c r="BC56" s="60"/>
      <c r="BD56" s="12"/>
      <c r="BE56" s="12"/>
      <c r="BF56" s="12"/>
      <c r="BG56" s="12"/>
      <c r="BH56" s="12"/>
      <c r="BI56" s="61"/>
      <c r="BJ56" s="62">
        <v>90700</v>
      </c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3">
        <f t="shared" si="0"/>
        <v>0</v>
      </c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5"/>
      <c r="ET56" s="62">
        <f t="shared" si="1"/>
        <v>90700</v>
      </c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72.95" customHeight="1" x14ac:dyDescent="0.2">
      <c r="A57" s="68" t="s">
        <v>106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9"/>
      <c r="AN57" s="58"/>
      <c r="AO57" s="59"/>
      <c r="AP57" s="59"/>
      <c r="AQ57" s="59"/>
      <c r="AR57" s="59"/>
      <c r="AS57" s="59"/>
      <c r="AT57" s="59" t="s">
        <v>107</v>
      </c>
      <c r="AU57" s="59"/>
      <c r="AV57" s="59"/>
      <c r="AW57" s="59"/>
      <c r="AX57" s="59"/>
      <c r="AY57" s="59"/>
      <c r="AZ57" s="59"/>
      <c r="BA57" s="59"/>
      <c r="BB57" s="59"/>
      <c r="BC57" s="60"/>
      <c r="BD57" s="12"/>
      <c r="BE57" s="12"/>
      <c r="BF57" s="12"/>
      <c r="BG57" s="12"/>
      <c r="BH57" s="12"/>
      <c r="BI57" s="61"/>
      <c r="BJ57" s="62">
        <v>16092700</v>
      </c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3">
        <f t="shared" si="0"/>
        <v>0</v>
      </c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5"/>
      <c r="ET57" s="62">
        <f t="shared" si="1"/>
        <v>16092700</v>
      </c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36.4" customHeight="1" x14ac:dyDescent="0.2">
      <c r="A58" s="68" t="s">
        <v>108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9"/>
      <c r="AN58" s="58"/>
      <c r="AO58" s="59"/>
      <c r="AP58" s="59"/>
      <c r="AQ58" s="59"/>
      <c r="AR58" s="59"/>
      <c r="AS58" s="59"/>
      <c r="AT58" s="59" t="s">
        <v>109</v>
      </c>
      <c r="AU58" s="59"/>
      <c r="AV58" s="59"/>
      <c r="AW58" s="59"/>
      <c r="AX58" s="59"/>
      <c r="AY58" s="59"/>
      <c r="AZ58" s="59"/>
      <c r="BA58" s="59"/>
      <c r="BB58" s="59"/>
      <c r="BC58" s="60"/>
      <c r="BD58" s="12"/>
      <c r="BE58" s="12"/>
      <c r="BF58" s="12"/>
      <c r="BG58" s="12"/>
      <c r="BH58" s="12"/>
      <c r="BI58" s="61"/>
      <c r="BJ58" s="62">
        <v>688400</v>
      </c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>
        <v>73409.61</v>
      </c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3">
        <f t="shared" si="0"/>
        <v>73409.61</v>
      </c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5"/>
      <c r="ET58" s="62">
        <f t="shared" si="1"/>
        <v>614990.39</v>
      </c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85.15" customHeight="1" x14ac:dyDescent="0.2">
      <c r="A59" s="68" t="s">
        <v>110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9"/>
      <c r="AN59" s="58"/>
      <c r="AO59" s="59"/>
      <c r="AP59" s="59"/>
      <c r="AQ59" s="59"/>
      <c r="AR59" s="59"/>
      <c r="AS59" s="59"/>
      <c r="AT59" s="59" t="s">
        <v>111</v>
      </c>
      <c r="AU59" s="59"/>
      <c r="AV59" s="59"/>
      <c r="AW59" s="59"/>
      <c r="AX59" s="59"/>
      <c r="AY59" s="59"/>
      <c r="AZ59" s="59"/>
      <c r="BA59" s="59"/>
      <c r="BB59" s="59"/>
      <c r="BC59" s="60"/>
      <c r="BD59" s="12"/>
      <c r="BE59" s="12"/>
      <c r="BF59" s="12"/>
      <c r="BG59" s="12"/>
      <c r="BH59" s="12"/>
      <c r="BI59" s="61"/>
      <c r="BJ59" s="62">
        <v>6804400</v>
      </c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3">
        <f t="shared" si="0"/>
        <v>0</v>
      </c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5"/>
      <c r="ET59" s="62">
        <f t="shared" si="1"/>
        <v>6804400</v>
      </c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72.95" customHeight="1" x14ac:dyDescent="0.2">
      <c r="A60" s="68" t="s">
        <v>112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9"/>
      <c r="AN60" s="58"/>
      <c r="AO60" s="59"/>
      <c r="AP60" s="59"/>
      <c r="AQ60" s="59"/>
      <c r="AR60" s="59"/>
      <c r="AS60" s="59"/>
      <c r="AT60" s="59" t="s">
        <v>113</v>
      </c>
      <c r="AU60" s="59"/>
      <c r="AV60" s="59"/>
      <c r="AW60" s="59"/>
      <c r="AX60" s="59"/>
      <c r="AY60" s="59"/>
      <c r="AZ60" s="59"/>
      <c r="BA60" s="59"/>
      <c r="BB60" s="59"/>
      <c r="BC60" s="60"/>
      <c r="BD60" s="12"/>
      <c r="BE60" s="12"/>
      <c r="BF60" s="12"/>
      <c r="BG60" s="12"/>
      <c r="BH60" s="12"/>
      <c r="BI60" s="61"/>
      <c r="BJ60" s="62">
        <v>5902000</v>
      </c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>
        <v>491800</v>
      </c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3">
        <f t="shared" si="0"/>
        <v>491800</v>
      </c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5"/>
      <c r="ET60" s="62">
        <f t="shared" si="1"/>
        <v>5410200</v>
      </c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72.95" customHeight="1" x14ac:dyDescent="0.2">
      <c r="A61" s="68" t="s">
        <v>114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9"/>
      <c r="AN61" s="58"/>
      <c r="AO61" s="59"/>
      <c r="AP61" s="59"/>
      <c r="AQ61" s="59"/>
      <c r="AR61" s="59"/>
      <c r="AS61" s="59"/>
      <c r="AT61" s="59" t="s">
        <v>115</v>
      </c>
      <c r="AU61" s="59"/>
      <c r="AV61" s="59"/>
      <c r="AW61" s="59"/>
      <c r="AX61" s="59"/>
      <c r="AY61" s="59"/>
      <c r="AZ61" s="59"/>
      <c r="BA61" s="59"/>
      <c r="BB61" s="59"/>
      <c r="BC61" s="60"/>
      <c r="BD61" s="12"/>
      <c r="BE61" s="12"/>
      <c r="BF61" s="12"/>
      <c r="BG61" s="12"/>
      <c r="BH61" s="12"/>
      <c r="BI61" s="61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>
        <v>765712.6</v>
      </c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3">
        <f t="shared" si="0"/>
        <v>765712.6</v>
      </c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5"/>
      <c r="ET61" s="62">
        <f t="shared" si="1"/>
        <v>-765712.6</v>
      </c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60.75" customHeight="1" x14ac:dyDescent="0.2">
      <c r="A62" s="68" t="s">
        <v>116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9"/>
      <c r="AN62" s="58"/>
      <c r="AO62" s="59"/>
      <c r="AP62" s="59"/>
      <c r="AQ62" s="59"/>
      <c r="AR62" s="59"/>
      <c r="AS62" s="59"/>
      <c r="AT62" s="59" t="s">
        <v>117</v>
      </c>
      <c r="AU62" s="59"/>
      <c r="AV62" s="59"/>
      <c r="AW62" s="59"/>
      <c r="AX62" s="59"/>
      <c r="AY62" s="59"/>
      <c r="AZ62" s="59"/>
      <c r="BA62" s="59"/>
      <c r="BB62" s="59"/>
      <c r="BC62" s="60"/>
      <c r="BD62" s="12"/>
      <c r="BE62" s="12"/>
      <c r="BF62" s="12"/>
      <c r="BG62" s="12"/>
      <c r="BH62" s="12"/>
      <c r="BI62" s="61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>
        <v>-20549932.989999998</v>
      </c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3">
        <f t="shared" si="0"/>
        <v>-20549932.989999998</v>
      </c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5"/>
      <c r="ET62" s="62">
        <f t="shared" si="1"/>
        <v>20549932.989999998</v>
      </c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</row>
    <row r="64" spans="1:166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</row>
    <row r="65" spans="1:166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</row>
    <row r="66" spans="1:166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</row>
    <row r="67" spans="1:166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</row>
    <row r="68" spans="1:166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</row>
    <row r="69" spans="1:166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</row>
    <row r="70" spans="1:166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</row>
    <row r="71" spans="1:166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</row>
    <row r="72" spans="1:16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6" t="s">
        <v>118</v>
      </c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2" t="s">
        <v>119</v>
      </c>
    </row>
    <row r="73" spans="1:166" ht="12.75" customHeight="1" x14ac:dyDescent="0.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</row>
    <row r="74" spans="1:166" ht="24" customHeight="1" x14ac:dyDescent="0.2">
      <c r="A74" s="41" t="s">
        <v>21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2"/>
      <c r="AK74" s="45" t="s">
        <v>22</v>
      </c>
      <c r="AL74" s="41"/>
      <c r="AM74" s="41"/>
      <c r="AN74" s="41"/>
      <c r="AO74" s="41"/>
      <c r="AP74" s="42"/>
      <c r="AQ74" s="45" t="s">
        <v>120</v>
      </c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2"/>
      <c r="BC74" s="45" t="s">
        <v>121</v>
      </c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2"/>
      <c r="BU74" s="45" t="s">
        <v>122</v>
      </c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2"/>
      <c r="CH74" s="35" t="s">
        <v>25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7"/>
      <c r="EK74" s="35" t="s">
        <v>123</v>
      </c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70"/>
    </row>
    <row r="75" spans="1:166" ht="78.75" customHeight="1" x14ac:dyDescent="0.2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46"/>
      <c r="AL75" s="43"/>
      <c r="AM75" s="43"/>
      <c r="AN75" s="43"/>
      <c r="AO75" s="43"/>
      <c r="AP75" s="44"/>
      <c r="AQ75" s="46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4"/>
      <c r="BC75" s="46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4"/>
      <c r="BU75" s="46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4"/>
      <c r="CH75" s="36" t="s">
        <v>124</v>
      </c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7"/>
      <c r="CX75" s="35" t="s">
        <v>28</v>
      </c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7"/>
      <c r="DK75" s="35" t="s">
        <v>29</v>
      </c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7"/>
      <c r="DX75" s="35" t="s">
        <v>30</v>
      </c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7"/>
      <c r="EK75" s="46" t="s">
        <v>125</v>
      </c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4"/>
      <c r="EX75" s="35" t="s">
        <v>126</v>
      </c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70"/>
    </row>
    <row r="76" spans="1:166" ht="14.25" customHeight="1" x14ac:dyDescent="0.2">
      <c r="A76" s="39">
        <v>1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40"/>
      <c r="AK76" s="29">
        <v>2</v>
      </c>
      <c r="AL76" s="30"/>
      <c r="AM76" s="30"/>
      <c r="AN76" s="30"/>
      <c r="AO76" s="30"/>
      <c r="AP76" s="31"/>
      <c r="AQ76" s="29">
        <v>3</v>
      </c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1"/>
      <c r="BC76" s="29">
        <v>4</v>
      </c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1"/>
      <c r="BU76" s="29">
        <v>5</v>
      </c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1"/>
      <c r="CH76" s="29">
        <v>6</v>
      </c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1"/>
      <c r="CX76" s="29">
        <v>7</v>
      </c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1"/>
      <c r="DK76" s="29">
        <v>8</v>
      </c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1"/>
      <c r="DX76" s="29">
        <v>9</v>
      </c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1"/>
      <c r="EK76" s="29">
        <v>10</v>
      </c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49">
        <v>11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5" customHeight="1" x14ac:dyDescent="0.2">
      <c r="A77" s="50" t="s">
        <v>127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1" t="s">
        <v>128</v>
      </c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5">
        <v>706759290.78999996</v>
      </c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>
        <v>706759290.78999996</v>
      </c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>
        <v>55041451.25</v>
      </c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>
        <f t="shared" ref="DX77:DX108" si="2">CH77+CX77+DK77</f>
        <v>55041451.25</v>
      </c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>
        <f t="shared" ref="EK77:EK108" si="3">BC77-DX77</f>
        <v>651717839.53999996</v>
      </c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>
        <f t="shared" ref="EX77:EX108" si="4">BU77-DX77</f>
        <v>651717839.53999996</v>
      </c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6"/>
    </row>
    <row r="78" spans="1:166" ht="15" customHeight="1" x14ac:dyDescent="0.2">
      <c r="A78" s="57" t="s">
        <v>33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8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706759290.78999996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706759290.78999996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55041451.25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55041451.25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651717839.53999996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651717839.53999996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129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130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1328725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1328725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107014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107014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1221711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1221711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131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132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401275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401275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32318.23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32318.23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368956.77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368956.77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8" t="s">
        <v>129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133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2457.7600000000002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2457.7600000000002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2457.7600000000002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2457.7600000000002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131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134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742.24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742.24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742.24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742.24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129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135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3992041.54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3992041.54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443515.53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443515.53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3548526.01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3548526.01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136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137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2738.46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2738.46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2738.46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2738.46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131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138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1206420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1206420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133941.71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133941.71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1072478.29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1072478.29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 x14ac:dyDescent="0.2">
      <c r="A86" s="68" t="s">
        <v>139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140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35000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35000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35000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35000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 x14ac:dyDescent="0.2">
      <c r="A87" s="68" t="s">
        <v>141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142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342100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342100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342100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342100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 x14ac:dyDescent="0.2">
      <c r="A88" s="68" t="s">
        <v>143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144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18000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18000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18000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18000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145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146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135000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135000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135000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135000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 x14ac:dyDescent="0.2">
      <c r="A90" s="68" t="s">
        <v>147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148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265000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265000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265000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265000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 x14ac:dyDescent="0.2">
      <c r="A91" s="68" t="s">
        <v>149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150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30000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30000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30000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30000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.2" customHeight="1" x14ac:dyDescent="0.2">
      <c r="A92" s="68" t="s">
        <v>151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152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517500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517500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2"/>
        <v>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517500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517500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 x14ac:dyDescent="0.2">
      <c r="A93" s="68" t="s">
        <v>153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154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80000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80000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2"/>
        <v>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3"/>
        <v>80000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4"/>
        <v>80000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2.75" x14ac:dyDescent="0.2">
      <c r="A94" s="68" t="s">
        <v>143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155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145000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145000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2"/>
        <v>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3"/>
        <v>145000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4"/>
        <v>145000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2.75" x14ac:dyDescent="0.2">
      <c r="A95" s="68" t="s">
        <v>129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156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269739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269739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2"/>
        <v>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3"/>
        <v>269739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4"/>
        <v>269739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.2" customHeight="1" x14ac:dyDescent="0.2">
      <c r="A96" s="68" t="s">
        <v>131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157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81461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81461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2"/>
        <v>0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3"/>
        <v>81461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4"/>
        <v>81461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2.75" x14ac:dyDescent="0.2">
      <c r="A97" s="68" t="s">
        <v>129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158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7142260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7142260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748296.53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2"/>
        <v>748296.53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3"/>
        <v>6393963.4699999997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4"/>
        <v>6393963.4699999997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.2" customHeight="1" x14ac:dyDescent="0.2">
      <c r="A98" s="68" t="s">
        <v>131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159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2156960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2156960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224777.58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2"/>
        <v>224777.58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3"/>
        <v>1932182.42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4"/>
        <v>1932182.42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2.75" x14ac:dyDescent="0.2">
      <c r="A99" s="68" t="s">
        <v>139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160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300000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300000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2"/>
        <v>0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3"/>
        <v>300000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4"/>
        <v>300000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2.75" x14ac:dyDescent="0.2">
      <c r="A100" s="68" t="s">
        <v>141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161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466110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466110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2"/>
        <v>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3"/>
        <v>466110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4"/>
        <v>466110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2.75" x14ac:dyDescent="0.2">
      <c r="A101" s="68" t="s">
        <v>143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162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76000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76000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2"/>
        <v>0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3"/>
        <v>76000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4"/>
        <v>76000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2" customHeight="1" x14ac:dyDescent="0.2">
      <c r="A102" s="68" t="s">
        <v>145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163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724873.54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724873.54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2"/>
        <v>0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3"/>
        <v>724873.54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4"/>
        <v>724873.54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2.75" x14ac:dyDescent="0.2">
      <c r="A103" s="68" t="s">
        <v>147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164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565654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565654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2"/>
        <v>0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3"/>
        <v>565654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4"/>
        <v>565654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2.75" x14ac:dyDescent="0.2">
      <c r="A104" s="68" t="s">
        <v>149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165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60000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60000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2"/>
        <v>0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3"/>
        <v>60000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4"/>
        <v>60000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.2" customHeight="1" x14ac:dyDescent="0.2">
      <c r="A105" s="68" t="s">
        <v>151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166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585485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585485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2"/>
        <v>0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3"/>
        <v>585485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4"/>
        <v>585485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2.75" x14ac:dyDescent="0.2">
      <c r="A106" s="68" t="s">
        <v>143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167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781890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781890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21800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2"/>
        <v>21800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3"/>
        <v>760090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4"/>
        <v>760090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2.75" x14ac:dyDescent="0.2">
      <c r="A107" s="68" t="s">
        <v>168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169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150000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150000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2"/>
        <v>0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3"/>
        <v>150000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4"/>
        <v>150000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2.75" x14ac:dyDescent="0.2">
      <c r="A108" s="68" t="s">
        <v>129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170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269739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269739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2"/>
        <v>0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3"/>
        <v>269739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4"/>
        <v>269739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4.2" customHeight="1" x14ac:dyDescent="0.2">
      <c r="A109" s="68" t="s">
        <v>131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171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81461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81461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ref="DX109:DX140" si="5">CH109+CX109+DK109</f>
        <v>0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ref="EK109:EK140" si="6">BC109-DX109</f>
        <v>81461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ref="EX109:EX140" si="7">BU109-DX109</f>
        <v>81461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.2" customHeight="1" x14ac:dyDescent="0.2">
      <c r="A110" s="68" t="s">
        <v>153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172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90700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90700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5"/>
        <v>0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6"/>
        <v>90700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7"/>
        <v>90700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12.75" x14ac:dyDescent="0.2">
      <c r="A111" s="68" t="s">
        <v>129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173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3308372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3308372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312301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5"/>
        <v>312301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6"/>
        <v>2996071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7"/>
        <v>2996071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.2" customHeight="1" x14ac:dyDescent="0.2">
      <c r="A112" s="68" t="s">
        <v>174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175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2000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2000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5"/>
        <v>0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6"/>
        <v>2000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7"/>
        <v>2000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12.75" x14ac:dyDescent="0.2">
      <c r="A113" s="68" t="s">
        <v>147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176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6200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6200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5"/>
        <v>0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6"/>
        <v>6200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7"/>
        <v>6200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.2" customHeight="1" x14ac:dyDescent="0.2">
      <c r="A114" s="68" t="s">
        <v>131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177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999128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999128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v>94314.91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5"/>
        <v>94314.91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6"/>
        <v>904813.09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7"/>
        <v>904813.09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12.75" x14ac:dyDescent="0.2">
      <c r="A115" s="68" t="s">
        <v>139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178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55400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55400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5"/>
        <v>0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6"/>
        <v>55400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7"/>
        <v>55400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12.75" x14ac:dyDescent="0.2">
      <c r="A116" s="68" t="s">
        <v>141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58"/>
      <c r="AL116" s="59"/>
      <c r="AM116" s="59"/>
      <c r="AN116" s="59"/>
      <c r="AO116" s="59"/>
      <c r="AP116" s="59"/>
      <c r="AQ116" s="59" t="s">
        <v>179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350800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350800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>
        <v>29233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5"/>
        <v>29233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6"/>
        <v>321567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7"/>
        <v>321567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12.75" x14ac:dyDescent="0.2">
      <c r="A117" s="68" t="s">
        <v>143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58"/>
      <c r="AL117" s="59"/>
      <c r="AM117" s="59"/>
      <c r="AN117" s="59"/>
      <c r="AO117" s="59"/>
      <c r="AP117" s="59"/>
      <c r="AQ117" s="59" t="s">
        <v>180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135300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135300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5"/>
        <v>0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6"/>
        <v>135300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7"/>
        <v>135300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24.2" customHeight="1" x14ac:dyDescent="0.2">
      <c r="A118" s="68" t="s">
        <v>145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58"/>
      <c r="AL118" s="59"/>
      <c r="AM118" s="59"/>
      <c r="AN118" s="59"/>
      <c r="AO118" s="59"/>
      <c r="AP118" s="59"/>
      <c r="AQ118" s="59" t="s">
        <v>181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226690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226690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10803.5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5"/>
        <v>10803.5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6"/>
        <v>215886.5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7"/>
        <v>215886.5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12.75" x14ac:dyDescent="0.2">
      <c r="A119" s="68" t="s">
        <v>147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58"/>
      <c r="AL119" s="59"/>
      <c r="AM119" s="59"/>
      <c r="AN119" s="59"/>
      <c r="AO119" s="59"/>
      <c r="AP119" s="59"/>
      <c r="AQ119" s="59" t="s">
        <v>182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114310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114310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5"/>
        <v>0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6"/>
        <v>114310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7"/>
        <v>114310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12.75" x14ac:dyDescent="0.2">
      <c r="A120" s="68" t="s">
        <v>149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58"/>
      <c r="AL120" s="59"/>
      <c r="AM120" s="59"/>
      <c r="AN120" s="59"/>
      <c r="AO120" s="59"/>
      <c r="AP120" s="59"/>
      <c r="AQ120" s="59" t="s">
        <v>183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7000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7000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5"/>
        <v>0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6"/>
        <v>7000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7"/>
        <v>7000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.2" customHeight="1" x14ac:dyDescent="0.2">
      <c r="A121" s="68" t="s">
        <v>151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58"/>
      <c r="AL121" s="59"/>
      <c r="AM121" s="59"/>
      <c r="AN121" s="59"/>
      <c r="AO121" s="59"/>
      <c r="AP121" s="59"/>
      <c r="AQ121" s="59" t="s">
        <v>184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>
        <v>60000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>
        <v>60000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si="5"/>
        <v>0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si="6"/>
        <v>60000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si="7"/>
        <v>60000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4.2" customHeight="1" x14ac:dyDescent="0.2">
      <c r="A122" s="68" t="s">
        <v>153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58"/>
      <c r="AL122" s="59"/>
      <c r="AM122" s="59"/>
      <c r="AN122" s="59"/>
      <c r="AO122" s="59"/>
      <c r="AP122" s="59"/>
      <c r="AQ122" s="59" t="s">
        <v>185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>
        <v>74000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v>74000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5"/>
        <v>0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6"/>
        <v>74000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7"/>
        <v>74000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36.4" customHeight="1" x14ac:dyDescent="0.2">
      <c r="A123" s="68" t="s">
        <v>186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9"/>
      <c r="AK123" s="58"/>
      <c r="AL123" s="59"/>
      <c r="AM123" s="59"/>
      <c r="AN123" s="59"/>
      <c r="AO123" s="59"/>
      <c r="AP123" s="59"/>
      <c r="AQ123" s="59" t="s">
        <v>187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62">
        <v>2000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v>2000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5"/>
        <v>0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f t="shared" si="6"/>
        <v>2000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7"/>
        <v>2000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12.75" x14ac:dyDescent="0.2">
      <c r="A124" s="68" t="s">
        <v>143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9"/>
      <c r="AK124" s="58"/>
      <c r="AL124" s="59"/>
      <c r="AM124" s="59"/>
      <c r="AN124" s="59"/>
      <c r="AO124" s="59"/>
      <c r="AP124" s="59"/>
      <c r="AQ124" s="59" t="s">
        <v>188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62">
        <v>9000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>
        <v>9000</v>
      </c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>
        <f t="shared" si="5"/>
        <v>0</v>
      </c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>
        <f t="shared" si="6"/>
        <v>9000</v>
      </c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>
        <f t="shared" si="7"/>
        <v>9000</v>
      </c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12.75" x14ac:dyDescent="0.2">
      <c r="A125" s="68" t="s">
        <v>168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58"/>
      <c r="AL125" s="59"/>
      <c r="AM125" s="59"/>
      <c r="AN125" s="59"/>
      <c r="AO125" s="59"/>
      <c r="AP125" s="59"/>
      <c r="AQ125" s="59" t="s">
        <v>189</v>
      </c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2">
        <v>4000</v>
      </c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>
        <v>4000</v>
      </c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>
        <f t="shared" si="5"/>
        <v>0</v>
      </c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>
        <f t="shared" si="6"/>
        <v>4000</v>
      </c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>
        <f t="shared" si="7"/>
        <v>4000</v>
      </c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24.2" customHeight="1" x14ac:dyDescent="0.2">
      <c r="A126" s="68" t="s">
        <v>190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9"/>
      <c r="AK126" s="58"/>
      <c r="AL126" s="59"/>
      <c r="AM126" s="59"/>
      <c r="AN126" s="59"/>
      <c r="AO126" s="59"/>
      <c r="AP126" s="59"/>
      <c r="AQ126" s="59" t="s">
        <v>191</v>
      </c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62">
        <v>5000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>
        <v>5000</v>
      </c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>
        <f t="shared" si="5"/>
        <v>0</v>
      </c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>
        <f t="shared" si="6"/>
        <v>5000</v>
      </c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>
        <f t="shared" si="7"/>
        <v>5000</v>
      </c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24.2" customHeight="1" x14ac:dyDescent="0.2">
      <c r="A127" s="68" t="s">
        <v>190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9"/>
      <c r="AK127" s="58"/>
      <c r="AL127" s="59"/>
      <c r="AM127" s="59"/>
      <c r="AN127" s="59"/>
      <c r="AO127" s="59"/>
      <c r="AP127" s="59"/>
      <c r="AQ127" s="59" t="s">
        <v>192</v>
      </c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62">
        <v>12515.6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12515.6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>
        <v>12515.6</v>
      </c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>
        <f t="shared" si="5"/>
        <v>12515.6</v>
      </c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>
        <f t="shared" si="6"/>
        <v>0</v>
      </c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>
        <f t="shared" si="7"/>
        <v>0</v>
      </c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12.75" x14ac:dyDescent="0.2">
      <c r="A128" s="68" t="s">
        <v>193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9"/>
      <c r="AK128" s="58"/>
      <c r="AL128" s="59"/>
      <c r="AM128" s="59"/>
      <c r="AN128" s="59"/>
      <c r="AO128" s="59"/>
      <c r="AP128" s="59"/>
      <c r="AQ128" s="59" t="s">
        <v>194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62">
        <v>2558600</v>
      </c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>
        <v>2558600</v>
      </c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>
        <f t="shared" si="5"/>
        <v>0</v>
      </c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>
        <f t="shared" si="6"/>
        <v>2558600</v>
      </c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>
        <f t="shared" si="7"/>
        <v>2558600</v>
      </c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12.75" x14ac:dyDescent="0.2">
      <c r="A129" s="68" t="s">
        <v>129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9"/>
      <c r="AK129" s="58"/>
      <c r="AL129" s="59"/>
      <c r="AM129" s="59"/>
      <c r="AN129" s="59"/>
      <c r="AO129" s="59"/>
      <c r="AP129" s="59"/>
      <c r="AQ129" s="59" t="s">
        <v>195</v>
      </c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62">
        <v>828495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>
        <v>828495</v>
      </c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>
        <v>50648</v>
      </c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>
        <f t="shared" si="5"/>
        <v>50648</v>
      </c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>
        <f t="shared" si="6"/>
        <v>777847</v>
      </c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>
        <f t="shared" si="7"/>
        <v>777847</v>
      </c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24.2" customHeight="1" x14ac:dyDescent="0.2">
      <c r="A130" s="68" t="s">
        <v>131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9"/>
      <c r="AK130" s="58"/>
      <c r="AL130" s="59"/>
      <c r="AM130" s="59"/>
      <c r="AN130" s="59"/>
      <c r="AO130" s="59"/>
      <c r="AP130" s="59"/>
      <c r="AQ130" s="59" t="s">
        <v>196</v>
      </c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62">
        <v>250205</v>
      </c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>
        <v>250205</v>
      </c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>
        <v>15295.7</v>
      </c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>
        <f t="shared" si="5"/>
        <v>15295.7</v>
      </c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>
        <f t="shared" si="6"/>
        <v>234909.3</v>
      </c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>
        <f t="shared" si="7"/>
        <v>234909.3</v>
      </c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12.75" x14ac:dyDescent="0.2">
      <c r="A131" s="68" t="s">
        <v>129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9"/>
      <c r="AK131" s="58"/>
      <c r="AL131" s="59"/>
      <c r="AM131" s="59"/>
      <c r="AN131" s="59"/>
      <c r="AO131" s="59"/>
      <c r="AP131" s="59"/>
      <c r="AQ131" s="59" t="s">
        <v>197</v>
      </c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62">
        <v>340169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>
        <v>340169</v>
      </c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>
        <v>33304</v>
      </c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>
        <f t="shared" si="5"/>
        <v>33304</v>
      </c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>
        <f t="shared" si="6"/>
        <v>306865</v>
      </c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>
        <f t="shared" si="7"/>
        <v>306865</v>
      </c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24.2" customHeight="1" x14ac:dyDescent="0.2">
      <c r="A132" s="68" t="s">
        <v>131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9"/>
      <c r="AK132" s="58"/>
      <c r="AL132" s="59"/>
      <c r="AM132" s="59"/>
      <c r="AN132" s="59"/>
      <c r="AO132" s="59"/>
      <c r="AP132" s="59"/>
      <c r="AQ132" s="59" t="s">
        <v>198</v>
      </c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62">
        <v>102731</v>
      </c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>
        <v>102731</v>
      </c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>
        <v>10057.81</v>
      </c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>
        <f t="shared" si="5"/>
        <v>10057.81</v>
      </c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>
        <f t="shared" si="6"/>
        <v>92673.19</v>
      </c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>
        <f t="shared" si="7"/>
        <v>92673.19</v>
      </c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24.2" customHeight="1" x14ac:dyDescent="0.2">
      <c r="A133" s="68" t="s">
        <v>153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9"/>
      <c r="AK133" s="58"/>
      <c r="AL133" s="59"/>
      <c r="AM133" s="59"/>
      <c r="AN133" s="59"/>
      <c r="AO133" s="59"/>
      <c r="AP133" s="59"/>
      <c r="AQ133" s="59" t="s">
        <v>199</v>
      </c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62">
        <v>5000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>
        <v>5000</v>
      </c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>
        <f t="shared" si="5"/>
        <v>0</v>
      </c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>
        <f t="shared" si="6"/>
        <v>5000</v>
      </c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>
        <f t="shared" si="7"/>
        <v>5000</v>
      </c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12.75" x14ac:dyDescent="0.2">
      <c r="A134" s="68" t="s">
        <v>149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9"/>
      <c r="AK134" s="58"/>
      <c r="AL134" s="59"/>
      <c r="AM134" s="59"/>
      <c r="AN134" s="59"/>
      <c r="AO134" s="59"/>
      <c r="AP134" s="59"/>
      <c r="AQ134" s="59" t="s">
        <v>200</v>
      </c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62">
        <v>126100</v>
      </c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>
        <v>126100</v>
      </c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>
        <f t="shared" si="5"/>
        <v>0</v>
      </c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>
        <f t="shared" si="6"/>
        <v>126100</v>
      </c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>
        <f t="shared" si="7"/>
        <v>126100</v>
      </c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12.75" x14ac:dyDescent="0.2">
      <c r="A135" s="68" t="s">
        <v>129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9"/>
      <c r="AK135" s="58"/>
      <c r="AL135" s="59"/>
      <c r="AM135" s="59"/>
      <c r="AN135" s="59"/>
      <c r="AO135" s="59"/>
      <c r="AP135" s="59"/>
      <c r="AQ135" s="59" t="s">
        <v>201</v>
      </c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62">
        <v>1225880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>
        <v>1225880</v>
      </c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>
        <v>110150</v>
      </c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>
        <f t="shared" si="5"/>
        <v>110150</v>
      </c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>
        <f t="shared" si="6"/>
        <v>1115730</v>
      </c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>
        <f t="shared" si="7"/>
        <v>1115730</v>
      </c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6"/>
    </row>
    <row r="136" spans="1:166" ht="24.2" customHeight="1" x14ac:dyDescent="0.2">
      <c r="A136" s="68" t="s">
        <v>131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9"/>
      <c r="AK136" s="58"/>
      <c r="AL136" s="59"/>
      <c r="AM136" s="59"/>
      <c r="AN136" s="59"/>
      <c r="AO136" s="59"/>
      <c r="AP136" s="59"/>
      <c r="AQ136" s="59" t="s">
        <v>202</v>
      </c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62">
        <v>370220</v>
      </c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>
        <v>370220</v>
      </c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>
        <v>33265.29</v>
      </c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>
        <f t="shared" si="5"/>
        <v>33265.29</v>
      </c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>
        <f t="shared" si="6"/>
        <v>336954.71</v>
      </c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>
        <f t="shared" si="7"/>
        <v>336954.71</v>
      </c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6"/>
    </row>
    <row r="137" spans="1:166" ht="12.75" x14ac:dyDescent="0.2">
      <c r="A137" s="68" t="s">
        <v>139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9"/>
      <c r="AK137" s="58"/>
      <c r="AL137" s="59"/>
      <c r="AM137" s="59"/>
      <c r="AN137" s="59"/>
      <c r="AO137" s="59"/>
      <c r="AP137" s="59"/>
      <c r="AQ137" s="59" t="s">
        <v>203</v>
      </c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62">
        <v>24000</v>
      </c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>
        <v>24000</v>
      </c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>
        <f t="shared" si="5"/>
        <v>0</v>
      </c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>
        <f t="shared" si="6"/>
        <v>24000</v>
      </c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>
        <f t="shared" si="7"/>
        <v>24000</v>
      </c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6"/>
    </row>
    <row r="138" spans="1:166" ht="12.75" x14ac:dyDescent="0.2">
      <c r="A138" s="68" t="s">
        <v>143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9"/>
      <c r="AK138" s="58"/>
      <c r="AL138" s="59"/>
      <c r="AM138" s="59"/>
      <c r="AN138" s="59"/>
      <c r="AO138" s="59"/>
      <c r="AP138" s="59"/>
      <c r="AQ138" s="59" t="s">
        <v>204</v>
      </c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62">
        <v>1000</v>
      </c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>
        <v>1000</v>
      </c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>
        <f t="shared" si="5"/>
        <v>0</v>
      </c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>
        <f t="shared" si="6"/>
        <v>1000</v>
      </c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>
        <f t="shared" si="7"/>
        <v>1000</v>
      </c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6"/>
    </row>
    <row r="139" spans="1:166" ht="24.2" customHeight="1" x14ac:dyDescent="0.2">
      <c r="A139" s="68" t="s">
        <v>145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9"/>
      <c r="AK139" s="58"/>
      <c r="AL139" s="59"/>
      <c r="AM139" s="59"/>
      <c r="AN139" s="59"/>
      <c r="AO139" s="59"/>
      <c r="AP139" s="59"/>
      <c r="AQ139" s="59" t="s">
        <v>205</v>
      </c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62">
        <v>6000</v>
      </c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>
        <v>6000</v>
      </c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>
        <f t="shared" si="5"/>
        <v>0</v>
      </c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>
        <f t="shared" si="6"/>
        <v>6000</v>
      </c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>
        <f t="shared" si="7"/>
        <v>6000</v>
      </c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6"/>
    </row>
    <row r="140" spans="1:166" ht="12.75" x14ac:dyDescent="0.2">
      <c r="A140" s="68" t="s">
        <v>147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9"/>
      <c r="AK140" s="58"/>
      <c r="AL140" s="59"/>
      <c r="AM140" s="59"/>
      <c r="AN140" s="59"/>
      <c r="AO140" s="59"/>
      <c r="AP140" s="59"/>
      <c r="AQ140" s="59" t="s">
        <v>206</v>
      </c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62">
        <v>5900</v>
      </c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>
        <v>5900</v>
      </c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>
        <f t="shared" si="5"/>
        <v>0</v>
      </c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>
        <f t="shared" si="6"/>
        <v>5900</v>
      </c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>
        <f t="shared" si="7"/>
        <v>5900</v>
      </c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6"/>
    </row>
    <row r="141" spans="1:166" ht="12.75" x14ac:dyDescent="0.2">
      <c r="A141" s="68" t="s">
        <v>149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9"/>
      <c r="AK141" s="58"/>
      <c r="AL141" s="59"/>
      <c r="AM141" s="59"/>
      <c r="AN141" s="59"/>
      <c r="AO141" s="59"/>
      <c r="AP141" s="59"/>
      <c r="AQ141" s="59" t="s">
        <v>207</v>
      </c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62">
        <v>3500</v>
      </c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>
        <v>3500</v>
      </c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>
        <f t="shared" ref="DX141:DX172" si="8">CH141+CX141+DK141</f>
        <v>0</v>
      </c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>
        <f t="shared" ref="EK141:EK172" si="9">BC141-DX141</f>
        <v>3500</v>
      </c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>
        <f t="shared" ref="EX141:EX172" si="10">BU141-DX141</f>
        <v>3500</v>
      </c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6"/>
    </row>
    <row r="142" spans="1:166" ht="24.2" customHeight="1" x14ac:dyDescent="0.2">
      <c r="A142" s="68" t="s">
        <v>151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9"/>
      <c r="AK142" s="58"/>
      <c r="AL142" s="59"/>
      <c r="AM142" s="59"/>
      <c r="AN142" s="59"/>
      <c r="AO142" s="59"/>
      <c r="AP142" s="59"/>
      <c r="AQ142" s="59" t="s">
        <v>208</v>
      </c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62">
        <v>45000</v>
      </c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>
        <v>45000</v>
      </c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>
        <f t="shared" si="8"/>
        <v>0</v>
      </c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>
        <f t="shared" si="9"/>
        <v>45000</v>
      </c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>
        <f t="shared" si="10"/>
        <v>45000</v>
      </c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6"/>
    </row>
    <row r="143" spans="1:166" ht="24.2" customHeight="1" x14ac:dyDescent="0.2">
      <c r="A143" s="68" t="s">
        <v>153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9"/>
      <c r="AK143" s="58"/>
      <c r="AL143" s="59"/>
      <c r="AM143" s="59"/>
      <c r="AN143" s="59"/>
      <c r="AO143" s="59"/>
      <c r="AP143" s="59"/>
      <c r="AQ143" s="59" t="s">
        <v>209</v>
      </c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62">
        <v>20600</v>
      </c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>
        <v>20600</v>
      </c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>
        <f t="shared" si="8"/>
        <v>0</v>
      </c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>
        <f t="shared" si="9"/>
        <v>20600</v>
      </c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>
        <f t="shared" si="10"/>
        <v>20600</v>
      </c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6"/>
    </row>
    <row r="144" spans="1:166" ht="12.75" x14ac:dyDescent="0.2">
      <c r="A144" s="68" t="s">
        <v>143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9"/>
      <c r="AK144" s="58"/>
      <c r="AL144" s="59"/>
      <c r="AM144" s="59"/>
      <c r="AN144" s="59"/>
      <c r="AO144" s="59"/>
      <c r="AP144" s="59"/>
      <c r="AQ144" s="59" t="s">
        <v>210</v>
      </c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62">
        <v>18000</v>
      </c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>
        <v>18000</v>
      </c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>
        <f t="shared" si="8"/>
        <v>0</v>
      </c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>
        <f t="shared" si="9"/>
        <v>18000</v>
      </c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>
        <f t="shared" si="10"/>
        <v>18000</v>
      </c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6"/>
    </row>
    <row r="145" spans="1:166" ht="12.75" x14ac:dyDescent="0.2">
      <c r="A145" s="68" t="s">
        <v>168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9"/>
      <c r="AK145" s="58"/>
      <c r="AL145" s="59"/>
      <c r="AM145" s="59"/>
      <c r="AN145" s="59"/>
      <c r="AO145" s="59"/>
      <c r="AP145" s="59"/>
      <c r="AQ145" s="59" t="s">
        <v>211</v>
      </c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62">
        <v>442000</v>
      </c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>
        <v>442000</v>
      </c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>
        <f t="shared" si="8"/>
        <v>0</v>
      </c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>
        <f t="shared" si="9"/>
        <v>442000</v>
      </c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>
        <f t="shared" si="10"/>
        <v>442000</v>
      </c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6"/>
    </row>
    <row r="146" spans="1:166" ht="12.75" x14ac:dyDescent="0.2">
      <c r="A146" s="68" t="s">
        <v>129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9"/>
      <c r="AK146" s="58"/>
      <c r="AL146" s="59"/>
      <c r="AM146" s="59"/>
      <c r="AN146" s="59"/>
      <c r="AO146" s="59"/>
      <c r="AP146" s="59"/>
      <c r="AQ146" s="59" t="s">
        <v>212</v>
      </c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62">
        <v>287481</v>
      </c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>
        <v>287481</v>
      </c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>
        <v>23512</v>
      </c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>
        <f t="shared" si="8"/>
        <v>23512</v>
      </c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>
        <f t="shared" si="9"/>
        <v>263969</v>
      </c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>
        <f t="shared" si="10"/>
        <v>263969</v>
      </c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6"/>
    </row>
    <row r="147" spans="1:166" ht="24.2" customHeight="1" x14ac:dyDescent="0.2">
      <c r="A147" s="68" t="s">
        <v>131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9"/>
      <c r="AK147" s="58"/>
      <c r="AL147" s="59"/>
      <c r="AM147" s="59"/>
      <c r="AN147" s="59"/>
      <c r="AO147" s="59"/>
      <c r="AP147" s="59"/>
      <c r="AQ147" s="59" t="s">
        <v>213</v>
      </c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62">
        <v>86819</v>
      </c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>
        <v>86819</v>
      </c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>
        <v>7478.58</v>
      </c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>
        <f t="shared" si="8"/>
        <v>7478.58</v>
      </c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>
        <f t="shared" si="9"/>
        <v>79340.42</v>
      </c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>
        <f t="shared" si="10"/>
        <v>79340.42</v>
      </c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6"/>
    </row>
    <row r="148" spans="1:166" ht="12.75" x14ac:dyDescent="0.2">
      <c r="A148" s="68" t="s">
        <v>129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9"/>
      <c r="AK148" s="58"/>
      <c r="AL148" s="59"/>
      <c r="AM148" s="59"/>
      <c r="AN148" s="59"/>
      <c r="AO148" s="59"/>
      <c r="AP148" s="59"/>
      <c r="AQ148" s="59" t="s">
        <v>214</v>
      </c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62">
        <v>281567</v>
      </c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>
        <v>281567</v>
      </c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>
        <v>23767</v>
      </c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>
        <f t="shared" si="8"/>
        <v>23767</v>
      </c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>
        <f t="shared" si="9"/>
        <v>257800</v>
      </c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>
        <f t="shared" si="10"/>
        <v>257800</v>
      </c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6"/>
    </row>
    <row r="149" spans="1:166" ht="24.2" customHeight="1" x14ac:dyDescent="0.2">
      <c r="A149" s="68" t="s">
        <v>131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9"/>
      <c r="AK149" s="58"/>
      <c r="AL149" s="59"/>
      <c r="AM149" s="59"/>
      <c r="AN149" s="59"/>
      <c r="AO149" s="59"/>
      <c r="AP149" s="59"/>
      <c r="AQ149" s="59" t="s">
        <v>215</v>
      </c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62">
        <v>85033</v>
      </c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>
        <v>85033</v>
      </c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>
        <v>6799.67</v>
      </c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>
        <f t="shared" si="8"/>
        <v>6799.67</v>
      </c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>
        <f t="shared" si="9"/>
        <v>78233.33</v>
      </c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>
        <f t="shared" si="10"/>
        <v>78233.33</v>
      </c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6"/>
    </row>
    <row r="150" spans="1:166" ht="24.2" customHeight="1" x14ac:dyDescent="0.2">
      <c r="A150" s="68" t="s">
        <v>216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9"/>
      <c r="AK150" s="58"/>
      <c r="AL150" s="59"/>
      <c r="AM150" s="59"/>
      <c r="AN150" s="59"/>
      <c r="AO150" s="59"/>
      <c r="AP150" s="59"/>
      <c r="AQ150" s="59" t="s">
        <v>217</v>
      </c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62">
        <v>53600</v>
      </c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>
        <v>53600</v>
      </c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>
        <f t="shared" si="8"/>
        <v>0</v>
      </c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>
        <f t="shared" si="9"/>
        <v>53600</v>
      </c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>
        <f t="shared" si="10"/>
        <v>53600</v>
      </c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6"/>
    </row>
    <row r="151" spans="1:166" ht="12.75" x14ac:dyDescent="0.2">
      <c r="A151" s="68" t="s">
        <v>129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9"/>
      <c r="AK151" s="58"/>
      <c r="AL151" s="59"/>
      <c r="AM151" s="59"/>
      <c r="AN151" s="59"/>
      <c r="AO151" s="59"/>
      <c r="AP151" s="59"/>
      <c r="AQ151" s="59" t="s">
        <v>218</v>
      </c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62">
        <v>399</v>
      </c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>
        <v>399</v>
      </c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>
        <f t="shared" si="8"/>
        <v>0</v>
      </c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>
        <f t="shared" si="9"/>
        <v>399</v>
      </c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>
        <f t="shared" si="10"/>
        <v>399</v>
      </c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6"/>
    </row>
    <row r="152" spans="1:166" ht="24.2" customHeight="1" x14ac:dyDescent="0.2">
      <c r="A152" s="68" t="s">
        <v>131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9"/>
      <c r="AK152" s="58"/>
      <c r="AL152" s="59"/>
      <c r="AM152" s="59"/>
      <c r="AN152" s="59"/>
      <c r="AO152" s="59"/>
      <c r="AP152" s="59"/>
      <c r="AQ152" s="59" t="s">
        <v>219</v>
      </c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62">
        <v>121</v>
      </c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>
        <v>121</v>
      </c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>
        <f t="shared" si="8"/>
        <v>0</v>
      </c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>
        <f t="shared" si="9"/>
        <v>121</v>
      </c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>
        <f t="shared" si="10"/>
        <v>121</v>
      </c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6"/>
    </row>
    <row r="153" spans="1:166" ht="12.75" x14ac:dyDescent="0.2">
      <c r="A153" s="68" t="s">
        <v>129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9"/>
      <c r="AK153" s="58"/>
      <c r="AL153" s="59"/>
      <c r="AM153" s="59"/>
      <c r="AN153" s="59"/>
      <c r="AO153" s="59"/>
      <c r="AP153" s="59"/>
      <c r="AQ153" s="59" t="s">
        <v>220</v>
      </c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62">
        <v>6912.44</v>
      </c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>
        <v>6912.44</v>
      </c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>
        <f t="shared" si="8"/>
        <v>0</v>
      </c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>
        <f t="shared" si="9"/>
        <v>6912.44</v>
      </c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>
        <f t="shared" si="10"/>
        <v>6912.44</v>
      </c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6"/>
    </row>
    <row r="154" spans="1:166" ht="24.2" customHeight="1" x14ac:dyDescent="0.2">
      <c r="A154" s="68" t="s">
        <v>131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9"/>
      <c r="AK154" s="58"/>
      <c r="AL154" s="59"/>
      <c r="AM154" s="59"/>
      <c r="AN154" s="59"/>
      <c r="AO154" s="59"/>
      <c r="AP154" s="59"/>
      <c r="AQ154" s="59" t="s">
        <v>221</v>
      </c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62">
        <v>2087.56</v>
      </c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>
        <v>2087.56</v>
      </c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>
        <f t="shared" si="8"/>
        <v>0</v>
      </c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>
        <f t="shared" si="9"/>
        <v>2087.56</v>
      </c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>
        <f t="shared" si="10"/>
        <v>2087.56</v>
      </c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6"/>
    </row>
    <row r="155" spans="1:166" ht="12.75" x14ac:dyDescent="0.2">
      <c r="A155" s="68" t="s">
        <v>129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9"/>
      <c r="AK155" s="58"/>
      <c r="AL155" s="59"/>
      <c r="AM155" s="59"/>
      <c r="AN155" s="59"/>
      <c r="AO155" s="59"/>
      <c r="AP155" s="59"/>
      <c r="AQ155" s="59" t="s">
        <v>222</v>
      </c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62">
        <v>4825611</v>
      </c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>
        <v>4825611</v>
      </c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>
        <v>418654.71999999997</v>
      </c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>
        <f t="shared" si="8"/>
        <v>418654.71999999997</v>
      </c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>
        <f t="shared" si="9"/>
        <v>4406956.28</v>
      </c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>
        <f t="shared" si="10"/>
        <v>4406956.28</v>
      </c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6"/>
    </row>
    <row r="156" spans="1:166" ht="24.2" customHeight="1" x14ac:dyDescent="0.2">
      <c r="A156" s="68" t="s">
        <v>131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9"/>
      <c r="AK156" s="58"/>
      <c r="AL156" s="59"/>
      <c r="AM156" s="59"/>
      <c r="AN156" s="59"/>
      <c r="AO156" s="59"/>
      <c r="AP156" s="59"/>
      <c r="AQ156" s="59" t="s">
        <v>223</v>
      </c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62">
        <v>1457334</v>
      </c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>
        <v>1457334</v>
      </c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>
        <v>126909.97</v>
      </c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>
        <f t="shared" si="8"/>
        <v>126909.97</v>
      </c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>
        <f t="shared" si="9"/>
        <v>1330424.03</v>
      </c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>
        <f t="shared" si="10"/>
        <v>1330424.03</v>
      </c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6"/>
    </row>
    <row r="157" spans="1:166" ht="12.75" x14ac:dyDescent="0.2">
      <c r="A157" s="68" t="s">
        <v>139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9"/>
      <c r="AK157" s="58"/>
      <c r="AL157" s="59"/>
      <c r="AM157" s="59"/>
      <c r="AN157" s="59"/>
      <c r="AO157" s="59"/>
      <c r="AP157" s="59"/>
      <c r="AQ157" s="59" t="s">
        <v>224</v>
      </c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62">
        <v>65000</v>
      </c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>
        <v>65000</v>
      </c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>
        <f t="shared" si="8"/>
        <v>0</v>
      </c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>
        <f t="shared" si="9"/>
        <v>65000</v>
      </c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>
        <f t="shared" si="10"/>
        <v>65000</v>
      </c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6"/>
    </row>
    <row r="158" spans="1:166" ht="24.2" customHeight="1" x14ac:dyDescent="0.2">
      <c r="A158" s="68" t="s">
        <v>145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9"/>
      <c r="AK158" s="58"/>
      <c r="AL158" s="59"/>
      <c r="AM158" s="59"/>
      <c r="AN158" s="59"/>
      <c r="AO158" s="59"/>
      <c r="AP158" s="59"/>
      <c r="AQ158" s="59" t="s">
        <v>225</v>
      </c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62">
        <v>87000</v>
      </c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>
        <v>87000</v>
      </c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>
        <f t="shared" si="8"/>
        <v>0</v>
      </c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>
        <f t="shared" si="9"/>
        <v>87000</v>
      </c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>
        <f t="shared" si="10"/>
        <v>87000</v>
      </c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6"/>
    </row>
    <row r="159" spans="1:166" ht="12.75" x14ac:dyDescent="0.2">
      <c r="A159" s="68" t="s">
        <v>147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9"/>
      <c r="AK159" s="58"/>
      <c r="AL159" s="59"/>
      <c r="AM159" s="59"/>
      <c r="AN159" s="59"/>
      <c r="AO159" s="59"/>
      <c r="AP159" s="59"/>
      <c r="AQ159" s="59" t="s">
        <v>226</v>
      </c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62">
        <v>115855</v>
      </c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>
        <v>115855</v>
      </c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>
        <v>172.04</v>
      </c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>
        <f t="shared" si="8"/>
        <v>172.04</v>
      </c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>
        <f t="shared" si="9"/>
        <v>115682.96</v>
      </c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>
        <f t="shared" si="10"/>
        <v>115682.96</v>
      </c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6"/>
    </row>
    <row r="160" spans="1:166" ht="24.2" customHeight="1" x14ac:dyDescent="0.2">
      <c r="A160" s="68" t="s">
        <v>151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9"/>
      <c r="AK160" s="58"/>
      <c r="AL160" s="59"/>
      <c r="AM160" s="59"/>
      <c r="AN160" s="59"/>
      <c r="AO160" s="59"/>
      <c r="AP160" s="59"/>
      <c r="AQ160" s="59" t="s">
        <v>227</v>
      </c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62">
        <v>30000</v>
      </c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>
        <v>30000</v>
      </c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>
        <f t="shared" si="8"/>
        <v>0</v>
      </c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>
        <f t="shared" si="9"/>
        <v>30000</v>
      </c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>
        <f t="shared" si="10"/>
        <v>30000</v>
      </c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6"/>
    </row>
    <row r="161" spans="1:166" ht="24.2" customHeight="1" x14ac:dyDescent="0.2">
      <c r="A161" s="68" t="s">
        <v>153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9"/>
      <c r="AK161" s="58"/>
      <c r="AL161" s="59"/>
      <c r="AM161" s="59"/>
      <c r="AN161" s="59"/>
      <c r="AO161" s="59"/>
      <c r="AP161" s="59"/>
      <c r="AQ161" s="59" t="s">
        <v>228</v>
      </c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62">
        <v>50000</v>
      </c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>
        <v>50000</v>
      </c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>
        <f t="shared" si="8"/>
        <v>0</v>
      </c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>
        <f t="shared" si="9"/>
        <v>50000</v>
      </c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>
        <f t="shared" si="10"/>
        <v>50000</v>
      </c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6"/>
    </row>
    <row r="162" spans="1:166" ht="12.75" x14ac:dyDescent="0.2">
      <c r="A162" s="68" t="s">
        <v>129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9"/>
      <c r="AK162" s="58"/>
      <c r="AL162" s="59"/>
      <c r="AM162" s="59"/>
      <c r="AN162" s="59"/>
      <c r="AO162" s="59"/>
      <c r="AP162" s="59"/>
      <c r="AQ162" s="59" t="s">
        <v>229</v>
      </c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62">
        <v>528725</v>
      </c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>
        <v>528725</v>
      </c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>
        <v>56299.25</v>
      </c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>
        <f t="shared" si="8"/>
        <v>56299.25</v>
      </c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>
        <f t="shared" si="9"/>
        <v>472425.75</v>
      </c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>
        <f t="shared" si="10"/>
        <v>472425.75</v>
      </c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6"/>
    </row>
    <row r="163" spans="1:166" ht="24.2" customHeight="1" x14ac:dyDescent="0.2">
      <c r="A163" s="68" t="s">
        <v>131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9"/>
      <c r="AK163" s="58"/>
      <c r="AL163" s="59"/>
      <c r="AM163" s="59"/>
      <c r="AN163" s="59"/>
      <c r="AO163" s="59"/>
      <c r="AP163" s="59"/>
      <c r="AQ163" s="59" t="s">
        <v>230</v>
      </c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62">
        <v>159675</v>
      </c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>
        <v>159675</v>
      </c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>
        <v>17110.36</v>
      </c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>
        <f t="shared" si="8"/>
        <v>17110.36</v>
      </c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>
        <f t="shared" si="9"/>
        <v>142564.64000000001</v>
      </c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>
        <f t="shared" si="10"/>
        <v>142564.64000000001</v>
      </c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6"/>
    </row>
    <row r="164" spans="1:166" ht="24.2" customHeight="1" x14ac:dyDescent="0.2">
      <c r="A164" s="68" t="s">
        <v>231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9"/>
      <c r="AK164" s="58"/>
      <c r="AL164" s="59"/>
      <c r="AM164" s="59"/>
      <c r="AN164" s="59"/>
      <c r="AO164" s="59"/>
      <c r="AP164" s="59"/>
      <c r="AQ164" s="59" t="s">
        <v>232</v>
      </c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62">
        <v>405000</v>
      </c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>
        <v>405000</v>
      </c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>
        <f t="shared" si="8"/>
        <v>0</v>
      </c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>
        <f t="shared" si="9"/>
        <v>405000</v>
      </c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>
        <f t="shared" si="10"/>
        <v>405000</v>
      </c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6"/>
    </row>
    <row r="165" spans="1:166" ht="36.4" customHeight="1" x14ac:dyDescent="0.2">
      <c r="A165" s="68" t="s">
        <v>233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9"/>
      <c r="AK165" s="58"/>
      <c r="AL165" s="59"/>
      <c r="AM165" s="59"/>
      <c r="AN165" s="59"/>
      <c r="AO165" s="59"/>
      <c r="AP165" s="59"/>
      <c r="AQ165" s="59" t="s">
        <v>234</v>
      </c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62">
        <v>2335300</v>
      </c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>
        <v>2335300</v>
      </c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>
        <v>583825</v>
      </c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>
        <f t="shared" si="8"/>
        <v>583825</v>
      </c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>
        <f t="shared" si="9"/>
        <v>1751475</v>
      </c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>
        <f t="shared" si="10"/>
        <v>1751475</v>
      </c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6"/>
    </row>
    <row r="166" spans="1:166" ht="12.75" x14ac:dyDescent="0.2">
      <c r="A166" s="68" t="s">
        <v>129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9"/>
      <c r="AK166" s="58"/>
      <c r="AL166" s="59"/>
      <c r="AM166" s="59"/>
      <c r="AN166" s="59"/>
      <c r="AO166" s="59"/>
      <c r="AP166" s="59"/>
      <c r="AQ166" s="59" t="s">
        <v>235</v>
      </c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62">
        <v>1193164</v>
      </c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>
        <v>1193164</v>
      </c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>
        <v>133231.6</v>
      </c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>
        <f t="shared" si="8"/>
        <v>133231.6</v>
      </c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>
        <f t="shared" si="9"/>
        <v>1059932.3999999999</v>
      </c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>
        <f t="shared" si="10"/>
        <v>1059932.3999999999</v>
      </c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6"/>
    </row>
    <row r="167" spans="1:166" ht="24.2" customHeight="1" x14ac:dyDescent="0.2">
      <c r="A167" s="68" t="s">
        <v>131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9"/>
      <c r="AK167" s="58"/>
      <c r="AL167" s="59"/>
      <c r="AM167" s="59"/>
      <c r="AN167" s="59"/>
      <c r="AO167" s="59"/>
      <c r="AP167" s="59"/>
      <c r="AQ167" s="59" t="s">
        <v>236</v>
      </c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62">
        <v>360336</v>
      </c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>
        <v>360336</v>
      </c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>
        <v>39027.949999999997</v>
      </c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>
        <f t="shared" si="8"/>
        <v>39027.949999999997</v>
      </c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>
        <f t="shared" si="9"/>
        <v>321308.05</v>
      </c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>
        <f t="shared" si="10"/>
        <v>321308.05</v>
      </c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6"/>
    </row>
    <row r="168" spans="1:166" ht="12.75" x14ac:dyDescent="0.2">
      <c r="A168" s="68" t="s">
        <v>139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9"/>
      <c r="AK168" s="58"/>
      <c r="AL168" s="59"/>
      <c r="AM168" s="59"/>
      <c r="AN168" s="59"/>
      <c r="AO168" s="59"/>
      <c r="AP168" s="59"/>
      <c r="AQ168" s="59" t="s">
        <v>237</v>
      </c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62">
        <v>10000</v>
      </c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>
        <v>10000</v>
      </c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>
        <f t="shared" si="8"/>
        <v>0</v>
      </c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>
        <f t="shared" si="9"/>
        <v>10000</v>
      </c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>
        <f t="shared" si="10"/>
        <v>10000</v>
      </c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6"/>
    </row>
    <row r="169" spans="1:166" ht="12.75" x14ac:dyDescent="0.2">
      <c r="A169" s="68" t="s">
        <v>147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9"/>
      <c r="AK169" s="58"/>
      <c r="AL169" s="59"/>
      <c r="AM169" s="59"/>
      <c r="AN169" s="59"/>
      <c r="AO169" s="59"/>
      <c r="AP169" s="59"/>
      <c r="AQ169" s="59" t="s">
        <v>238</v>
      </c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62">
        <v>523600</v>
      </c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>
        <v>523600</v>
      </c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>
        <f t="shared" si="8"/>
        <v>0</v>
      </c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>
        <f t="shared" si="9"/>
        <v>523600</v>
      </c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>
        <f t="shared" si="10"/>
        <v>523600</v>
      </c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6"/>
    </row>
    <row r="170" spans="1:166" ht="12.75" x14ac:dyDescent="0.2">
      <c r="A170" s="68" t="s">
        <v>143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9"/>
      <c r="AK170" s="58"/>
      <c r="AL170" s="59"/>
      <c r="AM170" s="59"/>
      <c r="AN170" s="59"/>
      <c r="AO170" s="59"/>
      <c r="AP170" s="59"/>
      <c r="AQ170" s="59" t="s">
        <v>239</v>
      </c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62">
        <v>2000</v>
      </c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>
        <v>2000</v>
      </c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>
        <f t="shared" si="8"/>
        <v>0</v>
      </c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>
        <f t="shared" si="9"/>
        <v>2000</v>
      </c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>
        <f t="shared" si="10"/>
        <v>2000</v>
      </c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6"/>
    </row>
    <row r="171" spans="1:166" ht="12.75" x14ac:dyDescent="0.2">
      <c r="A171" s="68" t="s">
        <v>129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9"/>
      <c r="AK171" s="58"/>
      <c r="AL171" s="59"/>
      <c r="AM171" s="59"/>
      <c r="AN171" s="59"/>
      <c r="AO171" s="59"/>
      <c r="AP171" s="59"/>
      <c r="AQ171" s="59" t="s">
        <v>240</v>
      </c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62">
        <v>229570</v>
      </c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>
        <v>229570</v>
      </c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>
        <v>23652</v>
      </c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>
        <f t="shared" si="8"/>
        <v>23652</v>
      </c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>
        <f t="shared" si="9"/>
        <v>205918</v>
      </c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>
        <f t="shared" si="10"/>
        <v>205918</v>
      </c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6"/>
    </row>
    <row r="172" spans="1:166" ht="24.2" customHeight="1" x14ac:dyDescent="0.2">
      <c r="A172" s="68" t="s">
        <v>131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9"/>
      <c r="AK172" s="58"/>
      <c r="AL172" s="59"/>
      <c r="AM172" s="59"/>
      <c r="AN172" s="59"/>
      <c r="AO172" s="59"/>
      <c r="AP172" s="59"/>
      <c r="AQ172" s="59" t="s">
        <v>241</v>
      </c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62">
        <v>69330</v>
      </c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>
        <v>69330</v>
      </c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>
        <v>7142.9</v>
      </c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>
        <f t="shared" si="8"/>
        <v>7142.9</v>
      </c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>
        <f t="shared" si="9"/>
        <v>62187.1</v>
      </c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>
        <f t="shared" si="10"/>
        <v>62187.1</v>
      </c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6"/>
    </row>
    <row r="173" spans="1:166" ht="12.75" x14ac:dyDescent="0.2">
      <c r="A173" s="68" t="s">
        <v>147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9"/>
      <c r="AK173" s="58"/>
      <c r="AL173" s="59"/>
      <c r="AM173" s="59"/>
      <c r="AN173" s="59"/>
      <c r="AO173" s="59"/>
      <c r="AP173" s="59"/>
      <c r="AQ173" s="59" t="s">
        <v>242</v>
      </c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62">
        <v>1805100</v>
      </c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>
        <v>1805100</v>
      </c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>
        <f t="shared" ref="DX173:DX204" si="11">CH173+CX173+DK173</f>
        <v>0</v>
      </c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>
        <f t="shared" ref="EK173:EK204" si="12">BC173-DX173</f>
        <v>1805100</v>
      </c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>
        <f t="shared" ref="EX173:EX204" si="13">BU173-DX173</f>
        <v>1805100</v>
      </c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6"/>
    </row>
    <row r="174" spans="1:166" ht="12.75" x14ac:dyDescent="0.2">
      <c r="A174" s="68" t="s">
        <v>147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9"/>
      <c r="AK174" s="58"/>
      <c r="AL174" s="59"/>
      <c r="AM174" s="59"/>
      <c r="AN174" s="59"/>
      <c r="AO174" s="59"/>
      <c r="AP174" s="59"/>
      <c r="AQ174" s="59" t="s">
        <v>243</v>
      </c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62">
        <v>753800</v>
      </c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>
        <v>753800</v>
      </c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>
        <f t="shared" si="11"/>
        <v>0</v>
      </c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>
        <f t="shared" si="12"/>
        <v>753800</v>
      </c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>
        <f t="shared" si="13"/>
        <v>753800</v>
      </c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6"/>
    </row>
    <row r="175" spans="1:166" ht="60.75" customHeight="1" x14ac:dyDescent="0.2">
      <c r="A175" s="68" t="s">
        <v>244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9"/>
      <c r="AK175" s="58"/>
      <c r="AL175" s="59"/>
      <c r="AM175" s="59"/>
      <c r="AN175" s="59"/>
      <c r="AO175" s="59"/>
      <c r="AP175" s="59"/>
      <c r="AQ175" s="59" t="s">
        <v>245</v>
      </c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62">
        <v>3971100</v>
      </c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>
        <v>3971100</v>
      </c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>
        <f t="shared" si="11"/>
        <v>0</v>
      </c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>
        <f t="shared" si="12"/>
        <v>3971100</v>
      </c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>
        <f t="shared" si="13"/>
        <v>3971100</v>
      </c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6"/>
    </row>
    <row r="176" spans="1:166" ht="12.75" x14ac:dyDescent="0.2">
      <c r="A176" s="68" t="s">
        <v>147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9"/>
      <c r="AK176" s="58"/>
      <c r="AL176" s="59"/>
      <c r="AM176" s="59"/>
      <c r="AN176" s="59"/>
      <c r="AO176" s="59"/>
      <c r="AP176" s="59"/>
      <c r="AQ176" s="59" t="s">
        <v>246</v>
      </c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62">
        <v>19917849.02</v>
      </c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>
        <v>19917849.02</v>
      </c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>
        <f t="shared" si="11"/>
        <v>0</v>
      </c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>
        <f t="shared" si="12"/>
        <v>19917849.02</v>
      </c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>
        <f t="shared" si="13"/>
        <v>19917849.02</v>
      </c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6"/>
    </row>
    <row r="177" spans="1:166" ht="60.75" customHeight="1" x14ac:dyDescent="0.2">
      <c r="A177" s="68" t="s">
        <v>247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9"/>
      <c r="AK177" s="58"/>
      <c r="AL177" s="59"/>
      <c r="AM177" s="59"/>
      <c r="AN177" s="59"/>
      <c r="AO177" s="59"/>
      <c r="AP177" s="59"/>
      <c r="AQ177" s="59" t="s">
        <v>248</v>
      </c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62">
        <v>772000</v>
      </c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>
        <v>772000</v>
      </c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>
        <f t="shared" si="11"/>
        <v>0</v>
      </c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>
        <f t="shared" si="12"/>
        <v>772000</v>
      </c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>
        <f t="shared" si="13"/>
        <v>772000</v>
      </c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6"/>
    </row>
    <row r="178" spans="1:166" ht="24.2" customHeight="1" x14ac:dyDescent="0.2">
      <c r="A178" s="68" t="s">
        <v>216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9"/>
      <c r="AK178" s="58"/>
      <c r="AL178" s="59"/>
      <c r="AM178" s="59"/>
      <c r="AN178" s="59"/>
      <c r="AO178" s="59"/>
      <c r="AP178" s="59"/>
      <c r="AQ178" s="59" t="s">
        <v>249</v>
      </c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62">
        <v>17909760</v>
      </c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>
        <v>17909760</v>
      </c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>
        <f t="shared" si="11"/>
        <v>0</v>
      </c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>
        <f t="shared" si="12"/>
        <v>17909760</v>
      </c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>
        <f t="shared" si="13"/>
        <v>17909760</v>
      </c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6"/>
    </row>
    <row r="179" spans="1:166" ht="12.75" x14ac:dyDescent="0.2">
      <c r="A179" s="68" t="s">
        <v>147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9"/>
      <c r="AK179" s="58"/>
      <c r="AL179" s="59"/>
      <c r="AM179" s="59"/>
      <c r="AN179" s="59"/>
      <c r="AO179" s="59"/>
      <c r="AP179" s="59"/>
      <c r="AQ179" s="59" t="s">
        <v>250</v>
      </c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62">
        <v>4000000</v>
      </c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>
        <v>4000000</v>
      </c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>
        <f t="shared" si="11"/>
        <v>0</v>
      </c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>
        <f t="shared" si="12"/>
        <v>4000000</v>
      </c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>
        <f t="shared" si="13"/>
        <v>4000000</v>
      </c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6"/>
    </row>
    <row r="180" spans="1:166" ht="12.75" x14ac:dyDescent="0.2">
      <c r="A180" s="68" t="s">
        <v>147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9"/>
      <c r="AK180" s="58"/>
      <c r="AL180" s="59"/>
      <c r="AM180" s="59"/>
      <c r="AN180" s="59"/>
      <c r="AO180" s="59"/>
      <c r="AP180" s="59"/>
      <c r="AQ180" s="59" t="s">
        <v>251</v>
      </c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62">
        <v>2467000</v>
      </c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>
        <v>2467000</v>
      </c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>
        <f t="shared" si="11"/>
        <v>0</v>
      </c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>
        <f t="shared" si="12"/>
        <v>2467000</v>
      </c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>
        <f t="shared" si="13"/>
        <v>2467000</v>
      </c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6"/>
    </row>
    <row r="181" spans="1:166" ht="36.4" customHeight="1" x14ac:dyDescent="0.2">
      <c r="A181" s="68" t="s">
        <v>252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9"/>
      <c r="AK181" s="58"/>
      <c r="AL181" s="59"/>
      <c r="AM181" s="59"/>
      <c r="AN181" s="59"/>
      <c r="AO181" s="59"/>
      <c r="AP181" s="59"/>
      <c r="AQ181" s="59" t="s">
        <v>253</v>
      </c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62">
        <v>32383700</v>
      </c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>
        <v>32383700</v>
      </c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>
        <v>2145932.29</v>
      </c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>
        <f t="shared" si="11"/>
        <v>2145932.29</v>
      </c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>
        <f t="shared" si="12"/>
        <v>30237767.710000001</v>
      </c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>
        <f t="shared" si="13"/>
        <v>30237767.710000001</v>
      </c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6"/>
    </row>
    <row r="182" spans="1:166" ht="36.4" customHeight="1" x14ac:dyDescent="0.2">
      <c r="A182" s="68" t="s">
        <v>252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9"/>
      <c r="AK182" s="58"/>
      <c r="AL182" s="59"/>
      <c r="AM182" s="59"/>
      <c r="AN182" s="59"/>
      <c r="AO182" s="59"/>
      <c r="AP182" s="59"/>
      <c r="AQ182" s="59" t="s">
        <v>254</v>
      </c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62">
        <v>28</v>
      </c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>
        <v>28</v>
      </c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>
        <f t="shared" si="11"/>
        <v>0</v>
      </c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>
        <f t="shared" si="12"/>
        <v>28</v>
      </c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>
        <f t="shared" si="13"/>
        <v>28</v>
      </c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6"/>
    </row>
    <row r="183" spans="1:166" ht="36.4" customHeight="1" x14ac:dyDescent="0.2">
      <c r="A183" s="68" t="s">
        <v>252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9"/>
      <c r="AK183" s="58"/>
      <c r="AL183" s="59"/>
      <c r="AM183" s="59"/>
      <c r="AN183" s="59"/>
      <c r="AO183" s="59"/>
      <c r="AP183" s="59"/>
      <c r="AQ183" s="59" t="s">
        <v>255</v>
      </c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62">
        <v>48909185.689999998</v>
      </c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>
        <v>48909185.689999998</v>
      </c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>
        <v>2257457.83</v>
      </c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>
        <f t="shared" si="11"/>
        <v>2257457.83</v>
      </c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>
        <f t="shared" si="12"/>
        <v>46651727.859999999</v>
      </c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>
        <f t="shared" si="13"/>
        <v>46651727.859999999</v>
      </c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6"/>
    </row>
    <row r="184" spans="1:166" ht="12.75" x14ac:dyDescent="0.2">
      <c r="A184" s="68" t="s">
        <v>129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9"/>
      <c r="AK184" s="58"/>
      <c r="AL184" s="59"/>
      <c r="AM184" s="59"/>
      <c r="AN184" s="59"/>
      <c r="AO184" s="59"/>
      <c r="AP184" s="59"/>
      <c r="AQ184" s="59" t="s">
        <v>256</v>
      </c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62">
        <v>7473934.2800000003</v>
      </c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>
        <v>7473934.2800000003</v>
      </c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>
        <f t="shared" si="11"/>
        <v>0</v>
      </c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>
        <f t="shared" si="12"/>
        <v>7473934.2800000003</v>
      </c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>
        <f t="shared" si="13"/>
        <v>7473934.2800000003</v>
      </c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6"/>
    </row>
    <row r="185" spans="1:166" ht="24.2" customHeight="1" x14ac:dyDescent="0.2">
      <c r="A185" s="68" t="s">
        <v>174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9"/>
      <c r="AK185" s="58"/>
      <c r="AL185" s="59"/>
      <c r="AM185" s="59"/>
      <c r="AN185" s="59"/>
      <c r="AO185" s="59"/>
      <c r="AP185" s="59"/>
      <c r="AQ185" s="59" t="s">
        <v>257</v>
      </c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62">
        <v>4589000</v>
      </c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>
        <v>4589000</v>
      </c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>
        <f t="shared" si="11"/>
        <v>0</v>
      </c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>
        <f t="shared" si="12"/>
        <v>4589000</v>
      </c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>
        <f t="shared" si="13"/>
        <v>4589000</v>
      </c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6"/>
    </row>
    <row r="186" spans="1:166" ht="24.2" customHeight="1" x14ac:dyDescent="0.2">
      <c r="A186" s="68" t="s">
        <v>131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9"/>
      <c r="AK186" s="58"/>
      <c r="AL186" s="59"/>
      <c r="AM186" s="59"/>
      <c r="AN186" s="59"/>
      <c r="AO186" s="59"/>
      <c r="AP186" s="59"/>
      <c r="AQ186" s="59" t="s">
        <v>258</v>
      </c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62">
        <v>2257128.17</v>
      </c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>
        <v>2257128.17</v>
      </c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>
        <f t="shared" si="11"/>
        <v>0</v>
      </c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>
        <f t="shared" si="12"/>
        <v>2257128.17</v>
      </c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>
        <f t="shared" si="13"/>
        <v>2257128.17</v>
      </c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6"/>
    </row>
    <row r="187" spans="1:166" ht="36.4" customHeight="1" x14ac:dyDescent="0.2">
      <c r="A187" s="68" t="s">
        <v>252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9"/>
      <c r="AK187" s="58"/>
      <c r="AL187" s="59"/>
      <c r="AM187" s="59"/>
      <c r="AN187" s="59"/>
      <c r="AO187" s="59"/>
      <c r="AP187" s="59"/>
      <c r="AQ187" s="59" t="s">
        <v>259</v>
      </c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62">
        <v>14</v>
      </c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>
        <v>14</v>
      </c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>
        <f t="shared" si="11"/>
        <v>0</v>
      </c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>
        <f t="shared" si="12"/>
        <v>14</v>
      </c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>
        <f t="shared" si="13"/>
        <v>14</v>
      </c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6"/>
    </row>
    <row r="188" spans="1:166" ht="12.75" x14ac:dyDescent="0.2">
      <c r="A188" s="68" t="s">
        <v>168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9"/>
      <c r="AK188" s="58"/>
      <c r="AL188" s="59"/>
      <c r="AM188" s="59"/>
      <c r="AN188" s="59"/>
      <c r="AO188" s="59"/>
      <c r="AP188" s="59"/>
      <c r="AQ188" s="59" t="s">
        <v>260</v>
      </c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62">
        <v>949390.42</v>
      </c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>
        <v>949390.42</v>
      </c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>
        <f t="shared" si="11"/>
        <v>0</v>
      </c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>
        <f t="shared" si="12"/>
        <v>949390.42</v>
      </c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>
        <f t="shared" si="13"/>
        <v>949390.42</v>
      </c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6"/>
    </row>
    <row r="189" spans="1:166" ht="36.4" customHeight="1" x14ac:dyDescent="0.2">
      <c r="A189" s="68" t="s">
        <v>252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9"/>
      <c r="AK189" s="58"/>
      <c r="AL189" s="59"/>
      <c r="AM189" s="59"/>
      <c r="AN189" s="59"/>
      <c r="AO189" s="59"/>
      <c r="AP189" s="59"/>
      <c r="AQ189" s="59" t="s">
        <v>261</v>
      </c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62">
        <v>159306470.25999999</v>
      </c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>
        <v>159306470.25999999</v>
      </c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>
        <v>7213497.3399999999</v>
      </c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>
        <f t="shared" si="11"/>
        <v>7213497.3399999999</v>
      </c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>
        <f t="shared" si="12"/>
        <v>152092972.91999999</v>
      </c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>
        <f t="shared" si="13"/>
        <v>152092972.91999999</v>
      </c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6"/>
    </row>
    <row r="190" spans="1:166" ht="36.4" customHeight="1" x14ac:dyDescent="0.2">
      <c r="A190" s="68" t="s">
        <v>252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9"/>
      <c r="AK190" s="58"/>
      <c r="AL190" s="59"/>
      <c r="AM190" s="59"/>
      <c r="AN190" s="59"/>
      <c r="AO190" s="59"/>
      <c r="AP190" s="59"/>
      <c r="AQ190" s="59" t="s">
        <v>262</v>
      </c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62">
        <v>110332500</v>
      </c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>
        <v>110332500</v>
      </c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>
        <v>7025326.5499999998</v>
      </c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>
        <f t="shared" si="11"/>
        <v>7025326.5499999998</v>
      </c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>
        <f t="shared" si="12"/>
        <v>103307173.45</v>
      </c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>
        <f t="shared" si="13"/>
        <v>103307173.45</v>
      </c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6"/>
    </row>
    <row r="191" spans="1:166" ht="36.4" customHeight="1" x14ac:dyDescent="0.2">
      <c r="A191" s="68" t="s">
        <v>252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9"/>
      <c r="AK191" s="58"/>
      <c r="AL191" s="59"/>
      <c r="AM191" s="59"/>
      <c r="AN191" s="59"/>
      <c r="AO191" s="59"/>
      <c r="AP191" s="59"/>
      <c r="AQ191" s="59" t="s">
        <v>263</v>
      </c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62">
        <v>16092700</v>
      </c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>
        <v>16092700</v>
      </c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>
        <f t="shared" si="11"/>
        <v>0</v>
      </c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>
        <f t="shared" si="12"/>
        <v>16092700</v>
      </c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>
        <f t="shared" si="13"/>
        <v>16092700</v>
      </c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6"/>
    </row>
    <row r="192" spans="1:166" ht="36.4" customHeight="1" x14ac:dyDescent="0.2">
      <c r="A192" s="68" t="s">
        <v>252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9"/>
      <c r="AK192" s="58"/>
      <c r="AL192" s="59"/>
      <c r="AM192" s="59"/>
      <c r="AN192" s="59"/>
      <c r="AO192" s="59"/>
      <c r="AP192" s="59"/>
      <c r="AQ192" s="59" t="s">
        <v>264</v>
      </c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62">
        <v>7881545.0999999996</v>
      </c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>
        <v>7881545.0999999996</v>
      </c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>
        <f t="shared" si="11"/>
        <v>0</v>
      </c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>
        <f t="shared" si="12"/>
        <v>7881545.0999999996</v>
      </c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>
        <f t="shared" si="13"/>
        <v>7881545.0999999996</v>
      </c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6"/>
    </row>
    <row r="193" spans="1:166" ht="36.4" customHeight="1" x14ac:dyDescent="0.2">
      <c r="A193" s="68" t="s">
        <v>252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9"/>
      <c r="AK193" s="58"/>
      <c r="AL193" s="59"/>
      <c r="AM193" s="59"/>
      <c r="AN193" s="59"/>
      <c r="AO193" s="59"/>
      <c r="AP193" s="59"/>
      <c r="AQ193" s="59" t="s">
        <v>265</v>
      </c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62">
        <v>1104741</v>
      </c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>
        <v>1104741</v>
      </c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>
        <f t="shared" si="11"/>
        <v>0</v>
      </c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>
        <f t="shared" si="12"/>
        <v>1104741</v>
      </c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>
        <f t="shared" si="13"/>
        <v>1104741</v>
      </c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6"/>
    </row>
    <row r="194" spans="1:166" ht="36.4" customHeight="1" x14ac:dyDescent="0.2">
      <c r="A194" s="68" t="s">
        <v>252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9"/>
      <c r="AK194" s="58"/>
      <c r="AL194" s="59"/>
      <c r="AM194" s="59"/>
      <c r="AN194" s="59"/>
      <c r="AO194" s="59"/>
      <c r="AP194" s="59"/>
      <c r="AQ194" s="59" t="s">
        <v>266</v>
      </c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62">
        <v>19292259</v>
      </c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>
        <v>19292259</v>
      </c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>
        <v>1054536.04</v>
      </c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>
        <f t="shared" si="11"/>
        <v>1054536.04</v>
      </c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>
        <f t="shared" si="12"/>
        <v>18237722.960000001</v>
      </c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>
        <f t="shared" si="13"/>
        <v>18237722.960000001</v>
      </c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6"/>
    </row>
    <row r="195" spans="1:166" ht="12.75" x14ac:dyDescent="0.2">
      <c r="A195" s="68" t="s">
        <v>147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9"/>
      <c r="AK195" s="58"/>
      <c r="AL195" s="59"/>
      <c r="AM195" s="59"/>
      <c r="AN195" s="59"/>
      <c r="AO195" s="59"/>
      <c r="AP195" s="59"/>
      <c r="AQ195" s="59" t="s">
        <v>267</v>
      </c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62">
        <v>25000</v>
      </c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>
        <v>25000</v>
      </c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>
        <f t="shared" si="11"/>
        <v>0</v>
      </c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>
        <f t="shared" si="12"/>
        <v>25000</v>
      </c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>
        <f t="shared" si="13"/>
        <v>25000</v>
      </c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6"/>
    </row>
    <row r="196" spans="1:166" ht="36.4" customHeight="1" x14ac:dyDescent="0.2">
      <c r="A196" s="68" t="s">
        <v>252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9"/>
      <c r="AK196" s="58"/>
      <c r="AL196" s="59"/>
      <c r="AM196" s="59"/>
      <c r="AN196" s="59"/>
      <c r="AO196" s="59"/>
      <c r="AP196" s="59"/>
      <c r="AQ196" s="59" t="s">
        <v>268</v>
      </c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62">
        <v>3588600</v>
      </c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>
        <v>3588600</v>
      </c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>
        <f t="shared" si="11"/>
        <v>0</v>
      </c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>
        <f t="shared" si="12"/>
        <v>3588600</v>
      </c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>
        <f t="shared" si="13"/>
        <v>3588600</v>
      </c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6"/>
    </row>
    <row r="197" spans="1:166" ht="36.4" customHeight="1" x14ac:dyDescent="0.2">
      <c r="A197" s="68" t="s">
        <v>252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9"/>
      <c r="AK197" s="58"/>
      <c r="AL197" s="59"/>
      <c r="AM197" s="59"/>
      <c r="AN197" s="59"/>
      <c r="AO197" s="59"/>
      <c r="AP197" s="59"/>
      <c r="AQ197" s="59" t="s">
        <v>269</v>
      </c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62">
        <v>36200</v>
      </c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>
        <v>36200</v>
      </c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>
        <f t="shared" si="11"/>
        <v>0</v>
      </c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>
        <f t="shared" si="12"/>
        <v>36200</v>
      </c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>
        <f t="shared" si="13"/>
        <v>36200</v>
      </c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6"/>
    </row>
    <row r="198" spans="1:166" ht="12.75" x14ac:dyDescent="0.2">
      <c r="A198" s="68" t="s">
        <v>147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9"/>
      <c r="AK198" s="58"/>
      <c r="AL198" s="59"/>
      <c r="AM198" s="59"/>
      <c r="AN198" s="59"/>
      <c r="AO198" s="59"/>
      <c r="AP198" s="59"/>
      <c r="AQ198" s="59" t="s">
        <v>270</v>
      </c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62">
        <v>65100</v>
      </c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>
        <v>65100</v>
      </c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>
        <f t="shared" si="11"/>
        <v>0</v>
      </c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>
        <f t="shared" si="12"/>
        <v>65100</v>
      </c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>
        <f t="shared" si="13"/>
        <v>65100</v>
      </c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6"/>
    </row>
    <row r="199" spans="1:166" ht="12.75" x14ac:dyDescent="0.2">
      <c r="A199" s="68" t="s">
        <v>141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9"/>
      <c r="AK199" s="58"/>
      <c r="AL199" s="59"/>
      <c r="AM199" s="59"/>
      <c r="AN199" s="59"/>
      <c r="AO199" s="59"/>
      <c r="AP199" s="59"/>
      <c r="AQ199" s="59" t="s">
        <v>271</v>
      </c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62">
        <v>30000</v>
      </c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>
        <v>30000</v>
      </c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>
        <f t="shared" si="11"/>
        <v>0</v>
      </c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>
        <f t="shared" si="12"/>
        <v>30000</v>
      </c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>
        <f t="shared" si="13"/>
        <v>30000</v>
      </c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6"/>
    </row>
    <row r="200" spans="1:166" ht="36.4" customHeight="1" x14ac:dyDescent="0.2">
      <c r="A200" s="68" t="s">
        <v>186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9"/>
      <c r="AK200" s="58"/>
      <c r="AL200" s="59"/>
      <c r="AM200" s="59"/>
      <c r="AN200" s="59"/>
      <c r="AO200" s="59"/>
      <c r="AP200" s="59"/>
      <c r="AQ200" s="59" t="s">
        <v>272</v>
      </c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62">
        <v>137500</v>
      </c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>
        <v>137500</v>
      </c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>
        <f t="shared" si="11"/>
        <v>0</v>
      </c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>
        <f t="shared" si="12"/>
        <v>137500</v>
      </c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>
        <f t="shared" si="13"/>
        <v>137500</v>
      </c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6"/>
    </row>
    <row r="201" spans="1:166" ht="36.4" customHeight="1" x14ac:dyDescent="0.2">
      <c r="A201" s="68" t="s">
        <v>252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9"/>
      <c r="AK201" s="58"/>
      <c r="AL201" s="59"/>
      <c r="AM201" s="59"/>
      <c r="AN201" s="59"/>
      <c r="AO201" s="59"/>
      <c r="AP201" s="59"/>
      <c r="AQ201" s="59" t="s">
        <v>273</v>
      </c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62">
        <v>398400</v>
      </c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>
        <v>398400</v>
      </c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>
        <v>16600.5</v>
      </c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>
        <f t="shared" si="11"/>
        <v>16600.5</v>
      </c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>
        <f t="shared" si="12"/>
        <v>381799.5</v>
      </c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>
        <f t="shared" si="13"/>
        <v>381799.5</v>
      </c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6"/>
    </row>
    <row r="202" spans="1:166" ht="12.75" x14ac:dyDescent="0.2">
      <c r="A202" s="68" t="s">
        <v>129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9"/>
      <c r="AK202" s="58"/>
      <c r="AL202" s="59"/>
      <c r="AM202" s="59"/>
      <c r="AN202" s="59"/>
      <c r="AO202" s="59"/>
      <c r="AP202" s="59"/>
      <c r="AQ202" s="59" t="s">
        <v>274</v>
      </c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62">
        <v>3373387</v>
      </c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>
        <v>3373387</v>
      </c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>
        <f t="shared" si="11"/>
        <v>0</v>
      </c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>
        <f t="shared" si="12"/>
        <v>3373387</v>
      </c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>
        <f t="shared" si="13"/>
        <v>3373387</v>
      </c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6"/>
    </row>
    <row r="203" spans="1:166" ht="12.75" x14ac:dyDescent="0.2">
      <c r="A203" s="68" t="s">
        <v>147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9"/>
      <c r="AK203" s="58"/>
      <c r="AL203" s="59"/>
      <c r="AM203" s="59"/>
      <c r="AN203" s="59"/>
      <c r="AO203" s="59"/>
      <c r="AP203" s="59"/>
      <c r="AQ203" s="59" t="s">
        <v>275</v>
      </c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62">
        <v>30000</v>
      </c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>
        <v>30000</v>
      </c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>
        <f t="shared" si="11"/>
        <v>0</v>
      </c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>
        <f t="shared" si="12"/>
        <v>30000</v>
      </c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>
        <f t="shared" si="13"/>
        <v>30000</v>
      </c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6"/>
    </row>
    <row r="204" spans="1:166" ht="24.2" customHeight="1" x14ac:dyDescent="0.2">
      <c r="A204" s="68" t="s">
        <v>131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9"/>
      <c r="AK204" s="58"/>
      <c r="AL204" s="59"/>
      <c r="AM204" s="59"/>
      <c r="AN204" s="59"/>
      <c r="AO204" s="59"/>
      <c r="AP204" s="59"/>
      <c r="AQ204" s="59" t="s">
        <v>276</v>
      </c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62">
        <v>1018763</v>
      </c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>
        <v>1018763</v>
      </c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>
        <f t="shared" si="11"/>
        <v>0</v>
      </c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>
        <f t="shared" si="12"/>
        <v>1018763</v>
      </c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>
        <f t="shared" si="13"/>
        <v>1018763</v>
      </c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6"/>
    </row>
    <row r="205" spans="1:166" ht="12.75" x14ac:dyDescent="0.2">
      <c r="A205" s="68" t="s">
        <v>139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9"/>
      <c r="AK205" s="58"/>
      <c r="AL205" s="59"/>
      <c r="AM205" s="59"/>
      <c r="AN205" s="59"/>
      <c r="AO205" s="59"/>
      <c r="AP205" s="59"/>
      <c r="AQ205" s="59" t="s">
        <v>277</v>
      </c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62">
        <v>59000</v>
      </c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>
        <v>59000</v>
      </c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>
        <f t="shared" ref="DX205:DX233" si="14">CH205+CX205+DK205</f>
        <v>0</v>
      </c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>
        <f t="shared" ref="EK205:EK232" si="15">BC205-DX205</f>
        <v>59000</v>
      </c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>
        <f t="shared" ref="EX205:EX232" si="16">BU205-DX205</f>
        <v>59000</v>
      </c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6"/>
    </row>
    <row r="206" spans="1:166" ht="24.2" customHeight="1" x14ac:dyDescent="0.2">
      <c r="A206" s="68" t="s">
        <v>145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9"/>
      <c r="AK206" s="58"/>
      <c r="AL206" s="59"/>
      <c r="AM206" s="59"/>
      <c r="AN206" s="59"/>
      <c r="AO206" s="59"/>
      <c r="AP206" s="59"/>
      <c r="AQ206" s="59" t="s">
        <v>278</v>
      </c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62">
        <v>138000</v>
      </c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>
        <v>138000</v>
      </c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>
        <f t="shared" si="14"/>
        <v>0</v>
      </c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>
        <f t="shared" si="15"/>
        <v>138000</v>
      </c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>
        <f t="shared" si="16"/>
        <v>138000</v>
      </c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6"/>
    </row>
    <row r="207" spans="1:166" ht="12.75" x14ac:dyDescent="0.2">
      <c r="A207" s="68" t="s">
        <v>147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9"/>
      <c r="AK207" s="58"/>
      <c r="AL207" s="59"/>
      <c r="AM207" s="59"/>
      <c r="AN207" s="59"/>
      <c r="AO207" s="59"/>
      <c r="AP207" s="59"/>
      <c r="AQ207" s="59" t="s">
        <v>279</v>
      </c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62">
        <v>17000</v>
      </c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>
        <v>17000</v>
      </c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>
        <f t="shared" si="14"/>
        <v>0</v>
      </c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>
        <f t="shared" si="15"/>
        <v>17000</v>
      </c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>
        <f t="shared" si="16"/>
        <v>17000</v>
      </c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6"/>
    </row>
    <row r="208" spans="1:166" ht="24.2" customHeight="1" x14ac:dyDescent="0.2">
      <c r="A208" s="68" t="s">
        <v>153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9"/>
      <c r="AK208" s="58"/>
      <c r="AL208" s="59"/>
      <c r="AM208" s="59"/>
      <c r="AN208" s="59"/>
      <c r="AO208" s="59"/>
      <c r="AP208" s="59"/>
      <c r="AQ208" s="59" t="s">
        <v>280</v>
      </c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62">
        <v>27450</v>
      </c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>
        <v>27450</v>
      </c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>
        <f t="shared" si="14"/>
        <v>0</v>
      </c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>
        <f t="shared" si="15"/>
        <v>27450</v>
      </c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>
        <f t="shared" si="16"/>
        <v>27450</v>
      </c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6"/>
    </row>
    <row r="209" spans="1:166" ht="24.2" customHeight="1" x14ac:dyDescent="0.2">
      <c r="A209" s="68" t="s">
        <v>145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9"/>
      <c r="AK209" s="58"/>
      <c r="AL209" s="59"/>
      <c r="AM209" s="59"/>
      <c r="AN209" s="59"/>
      <c r="AO209" s="59"/>
      <c r="AP209" s="59"/>
      <c r="AQ209" s="59" t="s">
        <v>281</v>
      </c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62">
        <v>3305717.71</v>
      </c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>
        <v>3305717.71</v>
      </c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>
        <f t="shared" si="14"/>
        <v>0</v>
      </c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>
        <f t="shared" si="15"/>
        <v>3305717.71</v>
      </c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>
        <f t="shared" si="16"/>
        <v>3305717.71</v>
      </c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6"/>
    </row>
    <row r="210" spans="1:166" ht="36.4" customHeight="1" x14ac:dyDescent="0.2">
      <c r="A210" s="68" t="s">
        <v>186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9"/>
      <c r="AK210" s="58"/>
      <c r="AL210" s="59"/>
      <c r="AM210" s="59"/>
      <c r="AN210" s="59"/>
      <c r="AO210" s="59"/>
      <c r="AP210" s="59"/>
      <c r="AQ210" s="59" t="s">
        <v>282</v>
      </c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62">
        <v>50000</v>
      </c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>
        <v>50000</v>
      </c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>
        <f t="shared" si="14"/>
        <v>0</v>
      </c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>
        <f t="shared" si="15"/>
        <v>50000</v>
      </c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>
        <f t="shared" si="16"/>
        <v>50000</v>
      </c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6"/>
    </row>
    <row r="211" spans="1:166" ht="36.4" customHeight="1" x14ac:dyDescent="0.2">
      <c r="A211" s="68" t="s">
        <v>252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9"/>
      <c r="AK211" s="58"/>
      <c r="AL211" s="59"/>
      <c r="AM211" s="59"/>
      <c r="AN211" s="59"/>
      <c r="AO211" s="59"/>
      <c r="AP211" s="59"/>
      <c r="AQ211" s="59" t="s">
        <v>283</v>
      </c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62">
        <v>4361595.5999999996</v>
      </c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>
        <v>4361595.5999999996</v>
      </c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>
        <v>327272.69</v>
      </c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>
        <f t="shared" si="14"/>
        <v>327272.69</v>
      </c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>
        <f t="shared" si="15"/>
        <v>4034322.9099999997</v>
      </c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>
        <f t="shared" si="16"/>
        <v>4034322.9099999997</v>
      </c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6"/>
    </row>
    <row r="212" spans="1:166" ht="36.4" customHeight="1" x14ac:dyDescent="0.2">
      <c r="A212" s="68" t="s">
        <v>252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9"/>
      <c r="AK212" s="58"/>
      <c r="AL212" s="59"/>
      <c r="AM212" s="59"/>
      <c r="AN212" s="59"/>
      <c r="AO212" s="59"/>
      <c r="AP212" s="59"/>
      <c r="AQ212" s="59" t="s">
        <v>284</v>
      </c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62">
        <v>19856294.300000001</v>
      </c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>
        <v>19856294.300000001</v>
      </c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>
        <v>1640633.73</v>
      </c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>
        <f t="shared" si="14"/>
        <v>1640633.73</v>
      </c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>
        <f t="shared" si="15"/>
        <v>18215660.57</v>
      </c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>
        <f t="shared" si="16"/>
        <v>18215660.57</v>
      </c>
      <c r="EY212" s="62"/>
      <c r="EZ212" s="62"/>
      <c r="FA212" s="62"/>
      <c r="FB212" s="62"/>
      <c r="FC212" s="62"/>
      <c r="FD212" s="62"/>
      <c r="FE212" s="62"/>
      <c r="FF212" s="62"/>
      <c r="FG212" s="62"/>
      <c r="FH212" s="62"/>
      <c r="FI212" s="62"/>
      <c r="FJ212" s="66"/>
    </row>
    <row r="213" spans="1:166" ht="12.75" x14ac:dyDescent="0.2">
      <c r="A213" s="68" t="s">
        <v>129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9"/>
      <c r="AK213" s="58"/>
      <c r="AL213" s="59"/>
      <c r="AM213" s="59"/>
      <c r="AN213" s="59"/>
      <c r="AO213" s="59"/>
      <c r="AP213" s="59"/>
      <c r="AQ213" s="59" t="s">
        <v>285</v>
      </c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62">
        <v>234499.38</v>
      </c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>
        <v>234499.38</v>
      </c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>
        <f t="shared" si="14"/>
        <v>0</v>
      </c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>
        <f t="shared" si="15"/>
        <v>234499.38</v>
      </c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>
        <f t="shared" si="16"/>
        <v>234499.38</v>
      </c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6"/>
    </row>
    <row r="214" spans="1:166" ht="24.2" customHeight="1" x14ac:dyDescent="0.2">
      <c r="A214" s="68" t="s">
        <v>131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9"/>
      <c r="AK214" s="58"/>
      <c r="AL214" s="59"/>
      <c r="AM214" s="59"/>
      <c r="AN214" s="59"/>
      <c r="AO214" s="59"/>
      <c r="AP214" s="59"/>
      <c r="AQ214" s="59" t="s">
        <v>286</v>
      </c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62">
        <v>70818.820000000007</v>
      </c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>
        <v>70818.820000000007</v>
      </c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>
        <f t="shared" si="14"/>
        <v>0</v>
      </c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>
        <f t="shared" si="15"/>
        <v>70818.820000000007</v>
      </c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>
        <f t="shared" si="16"/>
        <v>70818.820000000007</v>
      </c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6"/>
    </row>
    <row r="215" spans="1:166" ht="36.4" customHeight="1" x14ac:dyDescent="0.2">
      <c r="A215" s="68" t="s">
        <v>252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9"/>
      <c r="AK215" s="58"/>
      <c r="AL215" s="59"/>
      <c r="AM215" s="59"/>
      <c r="AN215" s="59"/>
      <c r="AO215" s="59"/>
      <c r="AP215" s="59"/>
      <c r="AQ215" s="59" t="s">
        <v>287</v>
      </c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62">
        <v>55692491.899999999</v>
      </c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>
        <v>55692491.899999999</v>
      </c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>
        <v>4376422.58</v>
      </c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>
        <f t="shared" si="14"/>
        <v>4376422.58</v>
      </c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>
        <f t="shared" si="15"/>
        <v>51316069.32</v>
      </c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>
        <f t="shared" si="16"/>
        <v>51316069.32</v>
      </c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6"/>
    </row>
    <row r="216" spans="1:166" ht="12.75" x14ac:dyDescent="0.2">
      <c r="A216" s="68" t="s">
        <v>147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9"/>
      <c r="AK216" s="58"/>
      <c r="AL216" s="59"/>
      <c r="AM216" s="59"/>
      <c r="AN216" s="59"/>
      <c r="AO216" s="59"/>
      <c r="AP216" s="59"/>
      <c r="AQ216" s="59" t="s">
        <v>288</v>
      </c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62">
        <v>327800</v>
      </c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>
        <v>327800</v>
      </c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>
        <f t="shared" si="14"/>
        <v>0</v>
      </c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>
        <f t="shared" si="15"/>
        <v>327800</v>
      </c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>
        <f t="shared" si="16"/>
        <v>327800</v>
      </c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6"/>
    </row>
    <row r="217" spans="1:166" ht="24.2" customHeight="1" x14ac:dyDescent="0.2">
      <c r="A217" s="68" t="s">
        <v>289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9"/>
      <c r="AK217" s="58"/>
      <c r="AL217" s="59"/>
      <c r="AM217" s="59"/>
      <c r="AN217" s="59"/>
      <c r="AO217" s="59"/>
      <c r="AP217" s="59"/>
      <c r="AQ217" s="59" t="s">
        <v>290</v>
      </c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62">
        <v>2726700</v>
      </c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>
        <v>2726700</v>
      </c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>
        <f t="shared" si="14"/>
        <v>0</v>
      </c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>
        <f t="shared" si="15"/>
        <v>2726700</v>
      </c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>
        <f t="shared" si="16"/>
        <v>2726700</v>
      </c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6"/>
    </row>
    <row r="218" spans="1:166" ht="36.4" customHeight="1" x14ac:dyDescent="0.2">
      <c r="A218" s="68" t="s">
        <v>252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9"/>
      <c r="AK218" s="58"/>
      <c r="AL218" s="59"/>
      <c r="AM218" s="59"/>
      <c r="AN218" s="59"/>
      <c r="AO218" s="59"/>
      <c r="AP218" s="59"/>
      <c r="AQ218" s="59" t="s">
        <v>291</v>
      </c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62">
        <v>1783200</v>
      </c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>
        <v>1783200</v>
      </c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>
        <f t="shared" si="14"/>
        <v>0</v>
      </c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>
        <f t="shared" si="15"/>
        <v>1783200</v>
      </c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>
        <f t="shared" si="16"/>
        <v>1783200</v>
      </c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6"/>
    </row>
    <row r="219" spans="1:166" ht="24.2" customHeight="1" x14ac:dyDescent="0.2">
      <c r="A219" s="68" t="s">
        <v>289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9"/>
      <c r="AK219" s="58"/>
      <c r="AL219" s="59"/>
      <c r="AM219" s="59"/>
      <c r="AN219" s="59"/>
      <c r="AO219" s="59"/>
      <c r="AP219" s="59"/>
      <c r="AQ219" s="59" t="s">
        <v>292</v>
      </c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62">
        <v>5810000</v>
      </c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>
        <v>5810000</v>
      </c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>
        <v>149583.65</v>
      </c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>
        <f t="shared" si="14"/>
        <v>149583.65</v>
      </c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>
        <f t="shared" si="15"/>
        <v>5660416.3499999996</v>
      </c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>
        <f t="shared" si="16"/>
        <v>5660416.3499999996</v>
      </c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6"/>
    </row>
    <row r="220" spans="1:166" ht="24.2" customHeight="1" x14ac:dyDescent="0.2">
      <c r="A220" s="68" t="s">
        <v>289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9"/>
      <c r="AK220" s="58"/>
      <c r="AL220" s="59"/>
      <c r="AM220" s="59"/>
      <c r="AN220" s="59"/>
      <c r="AO220" s="59"/>
      <c r="AP220" s="59"/>
      <c r="AQ220" s="59" t="s">
        <v>293</v>
      </c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62">
        <v>2738500</v>
      </c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>
        <v>2738500</v>
      </c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>
        <v>197526</v>
      </c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>
        <f t="shared" si="14"/>
        <v>197526</v>
      </c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>
        <f t="shared" si="15"/>
        <v>2540974</v>
      </c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>
        <f t="shared" si="16"/>
        <v>2540974</v>
      </c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6"/>
    </row>
    <row r="221" spans="1:166" ht="12.75" x14ac:dyDescent="0.2">
      <c r="A221" s="68" t="s">
        <v>147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9"/>
      <c r="AK221" s="58"/>
      <c r="AL221" s="59"/>
      <c r="AM221" s="59"/>
      <c r="AN221" s="59"/>
      <c r="AO221" s="59"/>
      <c r="AP221" s="59"/>
      <c r="AQ221" s="59" t="s">
        <v>294</v>
      </c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62">
        <v>1341000</v>
      </c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>
        <v>1341000</v>
      </c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>
        <v>95439.39</v>
      </c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>
        <f t="shared" si="14"/>
        <v>95439.39</v>
      </c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>
        <f t="shared" si="15"/>
        <v>1245560.6100000001</v>
      </c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>
        <f t="shared" si="16"/>
        <v>1245560.6100000001</v>
      </c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6"/>
    </row>
    <row r="222" spans="1:166" ht="24.2" customHeight="1" x14ac:dyDescent="0.2">
      <c r="A222" s="68" t="s">
        <v>289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9"/>
      <c r="AK222" s="58"/>
      <c r="AL222" s="59"/>
      <c r="AM222" s="59"/>
      <c r="AN222" s="59"/>
      <c r="AO222" s="59"/>
      <c r="AP222" s="59"/>
      <c r="AQ222" s="59" t="s">
        <v>295</v>
      </c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62">
        <v>3699000</v>
      </c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>
        <v>3699000</v>
      </c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>
        <v>309746</v>
      </c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>
        <f t="shared" si="14"/>
        <v>309746</v>
      </c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>
        <f t="shared" si="15"/>
        <v>3389254</v>
      </c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>
        <f t="shared" si="16"/>
        <v>3389254</v>
      </c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6"/>
    </row>
    <row r="223" spans="1:166" ht="12.75" x14ac:dyDescent="0.2">
      <c r="A223" s="68" t="s">
        <v>129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9"/>
      <c r="AK223" s="58"/>
      <c r="AL223" s="59"/>
      <c r="AM223" s="59"/>
      <c r="AN223" s="59"/>
      <c r="AO223" s="59"/>
      <c r="AP223" s="59"/>
      <c r="AQ223" s="59" t="s">
        <v>296</v>
      </c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62">
        <v>1265360</v>
      </c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>
        <v>1265360</v>
      </c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>
        <f t="shared" si="14"/>
        <v>0</v>
      </c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>
        <f t="shared" si="15"/>
        <v>1265360</v>
      </c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>
        <f t="shared" si="16"/>
        <v>1265360</v>
      </c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6"/>
    </row>
    <row r="224" spans="1:166" ht="24.2" customHeight="1" x14ac:dyDescent="0.2">
      <c r="A224" s="68" t="s">
        <v>131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9"/>
      <c r="AK224" s="58"/>
      <c r="AL224" s="59"/>
      <c r="AM224" s="59"/>
      <c r="AN224" s="59"/>
      <c r="AO224" s="59"/>
      <c r="AP224" s="59"/>
      <c r="AQ224" s="59" t="s">
        <v>297</v>
      </c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62">
        <v>382140</v>
      </c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>
        <v>382140</v>
      </c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>
        <f t="shared" si="14"/>
        <v>0</v>
      </c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>
        <f t="shared" si="15"/>
        <v>382140</v>
      </c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>
        <f t="shared" si="16"/>
        <v>382140</v>
      </c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6"/>
    </row>
    <row r="225" spans="1:166" ht="36.4" customHeight="1" x14ac:dyDescent="0.2">
      <c r="A225" s="68" t="s">
        <v>252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9"/>
      <c r="AK225" s="58"/>
      <c r="AL225" s="59"/>
      <c r="AM225" s="59"/>
      <c r="AN225" s="59"/>
      <c r="AO225" s="59"/>
      <c r="AP225" s="59"/>
      <c r="AQ225" s="59" t="s">
        <v>298</v>
      </c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62">
        <v>59804900</v>
      </c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>
        <v>59804900</v>
      </c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>
        <v>21944936.100000001</v>
      </c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>
        <f t="shared" si="14"/>
        <v>21944936.100000001</v>
      </c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>
        <f t="shared" si="15"/>
        <v>37859963.899999999</v>
      </c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>
        <f t="shared" si="16"/>
        <v>37859963.899999999</v>
      </c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6"/>
    </row>
    <row r="226" spans="1:166" ht="12.75" x14ac:dyDescent="0.2">
      <c r="A226" s="68" t="s">
        <v>147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9"/>
      <c r="AK226" s="58"/>
      <c r="AL226" s="59"/>
      <c r="AM226" s="59"/>
      <c r="AN226" s="59"/>
      <c r="AO226" s="59"/>
      <c r="AP226" s="59"/>
      <c r="AQ226" s="59" t="s">
        <v>299</v>
      </c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62">
        <v>150000</v>
      </c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>
        <v>150000</v>
      </c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>
        <f t="shared" si="14"/>
        <v>0</v>
      </c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>
        <f t="shared" si="15"/>
        <v>150000</v>
      </c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>
        <f t="shared" si="16"/>
        <v>150000</v>
      </c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6"/>
    </row>
    <row r="227" spans="1:166" ht="24.2" customHeight="1" x14ac:dyDescent="0.2">
      <c r="A227" s="68" t="s">
        <v>300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9"/>
      <c r="AK227" s="58"/>
      <c r="AL227" s="59"/>
      <c r="AM227" s="59"/>
      <c r="AN227" s="59"/>
      <c r="AO227" s="59"/>
      <c r="AP227" s="59"/>
      <c r="AQ227" s="59" t="s">
        <v>301</v>
      </c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62">
        <v>7500</v>
      </c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>
        <v>7500</v>
      </c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>
        <f t="shared" si="14"/>
        <v>0</v>
      </c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>
        <f t="shared" si="15"/>
        <v>7500</v>
      </c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>
        <f t="shared" si="16"/>
        <v>7500</v>
      </c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6"/>
    </row>
    <row r="228" spans="1:166" ht="12.75" x14ac:dyDescent="0.2">
      <c r="A228" s="68" t="s">
        <v>141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9"/>
      <c r="AK228" s="58"/>
      <c r="AL228" s="59"/>
      <c r="AM228" s="59"/>
      <c r="AN228" s="59"/>
      <c r="AO228" s="59"/>
      <c r="AP228" s="59"/>
      <c r="AQ228" s="59" t="s">
        <v>302</v>
      </c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62">
        <v>29644</v>
      </c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>
        <v>29644</v>
      </c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>
        <f t="shared" si="14"/>
        <v>0</v>
      </c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>
        <f t="shared" si="15"/>
        <v>29644</v>
      </c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>
        <f t="shared" si="16"/>
        <v>29644</v>
      </c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6"/>
    </row>
    <row r="229" spans="1:166" ht="12.75" x14ac:dyDescent="0.2">
      <c r="A229" s="68" t="s">
        <v>147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9"/>
      <c r="AK229" s="58"/>
      <c r="AL229" s="59"/>
      <c r="AM229" s="59"/>
      <c r="AN229" s="59"/>
      <c r="AO229" s="59"/>
      <c r="AP229" s="59"/>
      <c r="AQ229" s="59" t="s">
        <v>303</v>
      </c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62">
        <v>104856</v>
      </c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>
        <v>104856</v>
      </c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>
        <f t="shared" si="14"/>
        <v>0</v>
      </c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>
        <f t="shared" si="15"/>
        <v>104856</v>
      </c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>
        <f t="shared" si="16"/>
        <v>104856</v>
      </c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6"/>
    </row>
    <row r="230" spans="1:166" ht="36.4" customHeight="1" x14ac:dyDescent="0.2">
      <c r="A230" s="68" t="s">
        <v>186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9"/>
      <c r="AK230" s="58"/>
      <c r="AL230" s="59"/>
      <c r="AM230" s="59"/>
      <c r="AN230" s="59"/>
      <c r="AO230" s="59"/>
      <c r="AP230" s="59"/>
      <c r="AQ230" s="59" t="s">
        <v>304</v>
      </c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62">
        <v>50000</v>
      </c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>
        <v>50000</v>
      </c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>
        <f t="shared" si="14"/>
        <v>0</v>
      </c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>
        <f t="shared" si="15"/>
        <v>50000</v>
      </c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>
        <f t="shared" si="16"/>
        <v>50000</v>
      </c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6"/>
    </row>
    <row r="231" spans="1:166" ht="36.4" customHeight="1" x14ac:dyDescent="0.2">
      <c r="A231" s="68" t="s">
        <v>233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9"/>
      <c r="AK231" s="58"/>
      <c r="AL231" s="59"/>
      <c r="AM231" s="59"/>
      <c r="AN231" s="59"/>
      <c r="AO231" s="59"/>
      <c r="AP231" s="59"/>
      <c r="AQ231" s="59" t="s">
        <v>305</v>
      </c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62">
        <v>850300</v>
      </c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>
        <v>850300</v>
      </c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>
        <v>46000</v>
      </c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>
        <f t="shared" si="14"/>
        <v>46000</v>
      </c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>
        <f t="shared" si="15"/>
        <v>804300</v>
      </c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>
        <f t="shared" si="16"/>
        <v>804300</v>
      </c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6"/>
    </row>
    <row r="232" spans="1:166" ht="36.4" customHeight="1" x14ac:dyDescent="0.2">
      <c r="A232" s="68" t="s">
        <v>233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9"/>
      <c r="AK232" s="58"/>
      <c r="AL232" s="59"/>
      <c r="AM232" s="59"/>
      <c r="AN232" s="59"/>
      <c r="AO232" s="59"/>
      <c r="AP232" s="59"/>
      <c r="AQ232" s="59" t="s">
        <v>306</v>
      </c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62">
        <v>23702400</v>
      </c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>
        <v>23702400</v>
      </c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>
        <v>2346666.67</v>
      </c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>
        <f t="shared" si="14"/>
        <v>2346666.67</v>
      </c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>
        <f t="shared" si="15"/>
        <v>21355733.329999998</v>
      </c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>
        <f t="shared" si="16"/>
        <v>21355733.329999998</v>
      </c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6"/>
    </row>
    <row r="233" spans="1:166" ht="24" customHeight="1" x14ac:dyDescent="0.2">
      <c r="A233" s="73" t="s">
        <v>307</v>
      </c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4"/>
      <c r="AK233" s="75" t="s">
        <v>308</v>
      </c>
      <c r="AL233" s="76"/>
      <c r="AM233" s="76"/>
      <c r="AN233" s="76"/>
      <c r="AO233" s="76"/>
      <c r="AP233" s="76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2">
        <v>-16306110.789999999</v>
      </c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>
        <v>-16306110.789999999</v>
      </c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>
        <v>-25307418.690000001</v>
      </c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62">
        <f t="shared" si="14"/>
        <v>-25307418.690000001</v>
      </c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8"/>
    </row>
    <row r="234" spans="1:166" ht="24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</row>
    <row r="235" spans="1:166" ht="35.2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</row>
    <row r="236" spans="1:166" ht="35.2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</row>
    <row r="237" spans="1:166" ht="12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</row>
    <row r="238" spans="1:166" ht="8.2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</row>
    <row r="239" spans="1:166" ht="9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</row>
    <row r="240" spans="1:16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6" t="s">
        <v>309</v>
      </c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6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2" t="s">
        <v>310</v>
      </c>
    </row>
    <row r="241" spans="1:166" ht="12.75" customHeight="1" x14ac:dyDescent="0.2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  <c r="EB241" s="71"/>
      <c r="EC241" s="71"/>
      <c r="ED241" s="71"/>
      <c r="EE241" s="71"/>
      <c r="EF241" s="71"/>
      <c r="EG241" s="71"/>
      <c r="EH241" s="71"/>
      <c r="EI241" s="71"/>
      <c r="EJ241" s="71"/>
      <c r="EK241" s="71"/>
      <c r="EL241" s="71"/>
      <c r="EM241" s="71"/>
      <c r="EN241" s="71"/>
      <c r="EO241" s="71"/>
      <c r="EP241" s="71"/>
      <c r="EQ241" s="71"/>
      <c r="ER241" s="71"/>
      <c r="ES241" s="71"/>
      <c r="ET241" s="71"/>
      <c r="EU241" s="71"/>
      <c r="EV241" s="71"/>
      <c r="EW241" s="71"/>
      <c r="EX241" s="71"/>
      <c r="EY241" s="71"/>
      <c r="EZ241" s="71"/>
      <c r="FA241" s="71"/>
      <c r="FB241" s="71"/>
      <c r="FC241" s="71"/>
      <c r="FD241" s="71"/>
      <c r="FE241" s="71"/>
      <c r="FF241" s="71"/>
      <c r="FG241" s="71"/>
      <c r="FH241" s="71"/>
      <c r="FI241" s="71"/>
      <c r="FJ241" s="71"/>
    </row>
    <row r="242" spans="1:166" ht="11.25" customHeight="1" x14ac:dyDescent="0.2">
      <c r="A242" s="41" t="s">
        <v>21</v>
      </c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2"/>
      <c r="AP242" s="45" t="s">
        <v>22</v>
      </c>
      <c r="AQ242" s="41"/>
      <c r="AR242" s="41"/>
      <c r="AS242" s="41"/>
      <c r="AT242" s="41"/>
      <c r="AU242" s="42"/>
      <c r="AV242" s="45" t="s">
        <v>311</v>
      </c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2"/>
      <c r="BL242" s="45" t="s">
        <v>121</v>
      </c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2"/>
      <c r="CF242" s="35" t="s">
        <v>25</v>
      </c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36"/>
      <c r="EI242" s="36"/>
      <c r="EJ242" s="36"/>
      <c r="EK242" s="36"/>
      <c r="EL242" s="36"/>
      <c r="EM242" s="36"/>
      <c r="EN242" s="36"/>
      <c r="EO242" s="36"/>
      <c r="EP242" s="36"/>
      <c r="EQ242" s="36"/>
      <c r="ER242" s="36"/>
      <c r="ES242" s="37"/>
      <c r="ET242" s="45" t="s">
        <v>26</v>
      </c>
      <c r="EU242" s="41"/>
      <c r="EV242" s="41"/>
      <c r="EW242" s="41"/>
      <c r="EX242" s="41"/>
      <c r="EY242" s="41"/>
      <c r="EZ242" s="41"/>
      <c r="FA242" s="41"/>
      <c r="FB242" s="41"/>
      <c r="FC242" s="41"/>
      <c r="FD242" s="41"/>
      <c r="FE242" s="41"/>
      <c r="FF242" s="41"/>
      <c r="FG242" s="41"/>
      <c r="FH242" s="41"/>
      <c r="FI242" s="41"/>
      <c r="FJ242" s="47"/>
    </row>
    <row r="243" spans="1:166" ht="69.75" customHeight="1" x14ac:dyDescent="0.2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4"/>
      <c r="AP243" s="46"/>
      <c r="AQ243" s="43"/>
      <c r="AR243" s="43"/>
      <c r="AS243" s="43"/>
      <c r="AT243" s="43"/>
      <c r="AU243" s="44"/>
      <c r="AV243" s="46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4"/>
      <c r="BL243" s="46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4"/>
      <c r="CF243" s="36" t="s">
        <v>312</v>
      </c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7"/>
      <c r="CW243" s="35" t="s">
        <v>28</v>
      </c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7"/>
      <c r="DN243" s="35" t="s">
        <v>29</v>
      </c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7"/>
      <c r="EE243" s="35" t="s">
        <v>30</v>
      </c>
      <c r="EF243" s="36"/>
      <c r="EG243" s="36"/>
      <c r="EH243" s="36"/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7"/>
      <c r="ET243" s="46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8"/>
    </row>
    <row r="244" spans="1:166" ht="12" customHeight="1" x14ac:dyDescent="0.2">
      <c r="A244" s="39">
        <v>1</v>
      </c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40"/>
      <c r="AP244" s="29">
        <v>2</v>
      </c>
      <c r="AQ244" s="30"/>
      <c r="AR244" s="30"/>
      <c r="AS244" s="30"/>
      <c r="AT244" s="30"/>
      <c r="AU244" s="31"/>
      <c r="AV244" s="29">
        <v>3</v>
      </c>
      <c r="AW244" s="30"/>
      <c r="AX244" s="30"/>
      <c r="AY244" s="30"/>
      <c r="AZ244" s="30"/>
      <c r="BA244" s="30"/>
      <c r="BB244" s="30"/>
      <c r="BC244" s="30"/>
      <c r="BD244" s="30"/>
      <c r="BE244" s="15"/>
      <c r="BF244" s="15"/>
      <c r="BG244" s="15"/>
      <c r="BH244" s="15"/>
      <c r="BI244" s="15"/>
      <c r="BJ244" s="15"/>
      <c r="BK244" s="38"/>
      <c r="BL244" s="29">
        <v>4</v>
      </c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1"/>
      <c r="CF244" s="29">
        <v>5</v>
      </c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1"/>
      <c r="CW244" s="29">
        <v>6</v>
      </c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1"/>
      <c r="DN244" s="29">
        <v>7</v>
      </c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1"/>
      <c r="EE244" s="29">
        <v>8</v>
      </c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1"/>
      <c r="ET244" s="49">
        <v>9</v>
      </c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6"/>
    </row>
    <row r="245" spans="1:166" ht="37.5" customHeight="1" x14ac:dyDescent="0.2">
      <c r="A245" s="79" t="s">
        <v>313</v>
      </c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80"/>
      <c r="AP245" s="51" t="s">
        <v>314</v>
      </c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3"/>
      <c r="BF245" s="33"/>
      <c r="BG245" s="33"/>
      <c r="BH245" s="33"/>
      <c r="BI245" s="33"/>
      <c r="BJ245" s="33"/>
      <c r="BK245" s="54"/>
      <c r="BL245" s="55">
        <v>16306110.789999999</v>
      </c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>
        <v>25307418.690000001</v>
      </c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>
        <f t="shared" ref="EE245:EE259" si="17">CF245+CW245+DN245</f>
        <v>25307418.690000001</v>
      </c>
      <c r="EF245" s="55"/>
      <c r="EG245" s="55"/>
      <c r="EH245" s="55"/>
      <c r="EI245" s="55"/>
      <c r="EJ245" s="55"/>
      <c r="EK245" s="55"/>
      <c r="EL245" s="55"/>
      <c r="EM245" s="55"/>
      <c r="EN245" s="55"/>
      <c r="EO245" s="55"/>
      <c r="EP245" s="55"/>
      <c r="EQ245" s="55"/>
      <c r="ER245" s="55"/>
      <c r="ES245" s="55"/>
      <c r="ET245" s="55">
        <f t="shared" ref="ET245:ET250" si="18">BL245-CF245-CW245-DN245</f>
        <v>-9001307.9000000022</v>
      </c>
      <c r="EU245" s="55"/>
      <c r="EV245" s="55"/>
      <c r="EW245" s="55"/>
      <c r="EX245" s="55"/>
      <c r="EY245" s="55"/>
      <c r="EZ245" s="55"/>
      <c r="FA245" s="55"/>
      <c r="FB245" s="55"/>
      <c r="FC245" s="55"/>
      <c r="FD245" s="55"/>
      <c r="FE245" s="55"/>
      <c r="FF245" s="55"/>
      <c r="FG245" s="55"/>
      <c r="FH245" s="55"/>
      <c r="FI245" s="55"/>
      <c r="FJ245" s="56"/>
    </row>
    <row r="246" spans="1:166" ht="36.75" customHeight="1" x14ac:dyDescent="0.2">
      <c r="A246" s="81" t="s">
        <v>315</v>
      </c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2"/>
      <c r="AP246" s="58" t="s">
        <v>316</v>
      </c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60"/>
      <c r="BF246" s="12"/>
      <c r="BG246" s="12"/>
      <c r="BH246" s="12"/>
      <c r="BI246" s="12"/>
      <c r="BJ246" s="12"/>
      <c r="BK246" s="61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/>
      <c r="DY246" s="62"/>
      <c r="DZ246" s="62"/>
      <c r="EA246" s="62"/>
      <c r="EB246" s="62"/>
      <c r="EC246" s="62"/>
      <c r="ED246" s="62"/>
      <c r="EE246" s="63">
        <f t="shared" si="17"/>
        <v>0</v>
      </c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5"/>
      <c r="ET246" s="63">
        <f t="shared" si="18"/>
        <v>0</v>
      </c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83"/>
    </row>
    <row r="247" spans="1:166" ht="17.25" customHeight="1" x14ac:dyDescent="0.2">
      <c r="A247" s="87" t="s">
        <v>317</v>
      </c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8"/>
      <c r="AP247" s="23"/>
      <c r="AQ247" s="24"/>
      <c r="AR247" s="24"/>
      <c r="AS247" s="24"/>
      <c r="AT247" s="24"/>
      <c r="AU247" s="89"/>
      <c r="AV247" s="90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2"/>
      <c r="BL247" s="84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6"/>
      <c r="CF247" s="84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6"/>
      <c r="CW247" s="84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  <c r="DK247" s="85"/>
      <c r="DL247" s="85"/>
      <c r="DM247" s="86"/>
      <c r="DN247" s="84"/>
      <c r="DO247" s="85"/>
      <c r="DP247" s="85"/>
      <c r="DQ247" s="85"/>
      <c r="DR247" s="85"/>
      <c r="DS247" s="85"/>
      <c r="DT247" s="85"/>
      <c r="DU247" s="85"/>
      <c r="DV247" s="85"/>
      <c r="DW247" s="85"/>
      <c r="DX247" s="85"/>
      <c r="DY247" s="85"/>
      <c r="DZ247" s="85"/>
      <c r="EA247" s="85"/>
      <c r="EB247" s="85"/>
      <c r="EC247" s="85"/>
      <c r="ED247" s="86"/>
      <c r="EE247" s="62">
        <f t="shared" si="17"/>
        <v>0</v>
      </c>
      <c r="EF247" s="62"/>
      <c r="EG247" s="62"/>
      <c r="EH247" s="62"/>
      <c r="EI247" s="62"/>
      <c r="EJ247" s="62"/>
      <c r="EK247" s="62"/>
      <c r="EL247" s="62"/>
      <c r="EM247" s="62"/>
      <c r="EN247" s="62"/>
      <c r="EO247" s="62"/>
      <c r="EP247" s="62"/>
      <c r="EQ247" s="62"/>
      <c r="ER247" s="62"/>
      <c r="ES247" s="62"/>
      <c r="ET247" s="62">
        <f t="shared" si="18"/>
        <v>0</v>
      </c>
      <c r="EU247" s="62"/>
      <c r="EV247" s="62"/>
      <c r="EW247" s="62"/>
      <c r="EX247" s="62"/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6"/>
    </row>
    <row r="248" spans="1:166" ht="24" customHeight="1" x14ac:dyDescent="0.2">
      <c r="A248" s="81" t="s">
        <v>318</v>
      </c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2"/>
      <c r="AP248" s="58" t="s">
        <v>319</v>
      </c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60"/>
      <c r="BF248" s="12"/>
      <c r="BG248" s="12"/>
      <c r="BH248" s="12"/>
      <c r="BI248" s="12"/>
      <c r="BJ248" s="12"/>
      <c r="BK248" s="61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>
        <f t="shared" si="17"/>
        <v>0</v>
      </c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>
        <f t="shared" si="18"/>
        <v>0</v>
      </c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6"/>
    </row>
    <row r="249" spans="1:166" ht="17.25" customHeight="1" x14ac:dyDescent="0.2">
      <c r="A249" s="87" t="s">
        <v>317</v>
      </c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8"/>
      <c r="AP249" s="23"/>
      <c r="AQ249" s="24"/>
      <c r="AR249" s="24"/>
      <c r="AS249" s="24"/>
      <c r="AT249" s="24"/>
      <c r="AU249" s="89"/>
      <c r="AV249" s="90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2"/>
      <c r="BL249" s="84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6"/>
      <c r="CF249" s="84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6"/>
      <c r="CW249" s="84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  <c r="DK249" s="85"/>
      <c r="DL249" s="85"/>
      <c r="DM249" s="86"/>
      <c r="DN249" s="84"/>
      <c r="DO249" s="85"/>
      <c r="DP249" s="85"/>
      <c r="DQ249" s="85"/>
      <c r="DR249" s="85"/>
      <c r="DS249" s="85"/>
      <c r="DT249" s="85"/>
      <c r="DU249" s="85"/>
      <c r="DV249" s="85"/>
      <c r="DW249" s="85"/>
      <c r="DX249" s="85"/>
      <c r="DY249" s="85"/>
      <c r="DZ249" s="85"/>
      <c r="EA249" s="85"/>
      <c r="EB249" s="85"/>
      <c r="EC249" s="85"/>
      <c r="ED249" s="86"/>
      <c r="EE249" s="62">
        <f t="shared" si="17"/>
        <v>0</v>
      </c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>
        <f t="shared" si="18"/>
        <v>0</v>
      </c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6"/>
    </row>
    <row r="250" spans="1:166" ht="31.5" customHeight="1" x14ac:dyDescent="0.2">
      <c r="A250" s="93" t="s">
        <v>320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8" t="s">
        <v>321</v>
      </c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60"/>
      <c r="BF250" s="12"/>
      <c r="BG250" s="12"/>
      <c r="BH250" s="12"/>
      <c r="BI250" s="12"/>
      <c r="BJ250" s="12"/>
      <c r="BK250" s="61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>
        <f t="shared" si="17"/>
        <v>0</v>
      </c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>
        <f t="shared" si="18"/>
        <v>0</v>
      </c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6"/>
    </row>
    <row r="251" spans="1:166" ht="15" customHeight="1" x14ac:dyDescent="0.2">
      <c r="A251" s="57" t="s">
        <v>322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8" t="s">
        <v>323</v>
      </c>
      <c r="AQ251" s="59"/>
      <c r="AR251" s="59"/>
      <c r="AS251" s="59"/>
      <c r="AT251" s="59"/>
      <c r="AU251" s="59"/>
      <c r="AV251" s="76"/>
      <c r="AW251" s="76"/>
      <c r="AX251" s="76"/>
      <c r="AY251" s="76"/>
      <c r="AZ251" s="76"/>
      <c r="BA251" s="76"/>
      <c r="BB251" s="76"/>
      <c r="BC251" s="76"/>
      <c r="BD251" s="76"/>
      <c r="BE251" s="94"/>
      <c r="BF251" s="95"/>
      <c r="BG251" s="95"/>
      <c r="BH251" s="95"/>
      <c r="BI251" s="95"/>
      <c r="BJ251" s="95"/>
      <c r="BK251" s="96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>
        <f t="shared" si="17"/>
        <v>0</v>
      </c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6"/>
    </row>
    <row r="252" spans="1:166" ht="15" customHeight="1" x14ac:dyDescent="0.2">
      <c r="A252" s="57" t="s">
        <v>324</v>
      </c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97"/>
      <c r="AP252" s="11" t="s">
        <v>325</v>
      </c>
      <c r="AQ252" s="12"/>
      <c r="AR252" s="12"/>
      <c r="AS252" s="12"/>
      <c r="AT252" s="12"/>
      <c r="AU252" s="61"/>
      <c r="AV252" s="98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100"/>
      <c r="BL252" s="63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5"/>
      <c r="CF252" s="63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5"/>
      <c r="CW252" s="63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5"/>
      <c r="DN252" s="63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5"/>
      <c r="EE252" s="62">
        <f t="shared" si="17"/>
        <v>0</v>
      </c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6"/>
    </row>
    <row r="253" spans="1:166" ht="31.5" customHeight="1" x14ac:dyDescent="0.2">
      <c r="A253" s="101" t="s">
        <v>326</v>
      </c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58" t="s">
        <v>327</v>
      </c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60"/>
      <c r="BF253" s="12"/>
      <c r="BG253" s="12"/>
      <c r="BH253" s="12"/>
      <c r="BI253" s="12"/>
      <c r="BJ253" s="12"/>
      <c r="BK253" s="61"/>
      <c r="BL253" s="62">
        <v>16306110.789999999</v>
      </c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>
        <v>25307418.690000001</v>
      </c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>
        <f t="shared" si="17"/>
        <v>25307418.690000001</v>
      </c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6"/>
    </row>
    <row r="254" spans="1:166" ht="38.25" customHeight="1" x14ac:dyDescent="0.2">
      <c r="A254" s="101" t="s">
        <v>328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97"/>
      <c r="AP254" s="11" t="s">
        <v>329</v>
      </c>
      <c r="AQ254" s="12"/>
      <c r="AR254" s="12"/>
      <c r="AS254" s="12"/>
      <c r="AT254" s="12"/>
      <c r="AU254" s="61"/>
      <c r="AV254" s="98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100"/>
      <c r="BL254" s="63">
        <v>16306110.789999999</v>
      </c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5"/>
      <c r="CF254" s="63">
        <v>25307418.690000001</v>
      </c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5"/>
      <c r="CW254" s="63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5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>
        <f t="shared" si="17"/>
        <v>25307418.690000001</v>
      </c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6"/>
    </row>
    <row r="255" spans="1:166" ht="36" customHeight="1" x14ac:dyDescent="0.2">
      <c r="A255" s="101" t="s">
        <v>330</v>
      </c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97"/>
      <c r="AP255" s="58" t="s">
        <v>331</v>
      </c>
      <c r="AQ255" s="59"/>
      <c r="AR255" s="59"/>
      <c r="AS255" s="59"/>
      <c r="AT255" s="59"/>
      <c r="AU255" s="59"/>
      <c r="AV255" s="76"/>
      <c r="AW255" s="76"/>
      <c r="AX255" s="76"/>
      <c r="AY255" s="76"/>
      <c r="AZ255" s="76"/>
      <c r="BA255" s="76"/>
      <c r="BB255" s="76"/>
      <c r="BC255" s="76"/>
      <c r="BD255" s="76"/>
      <c r="BE255" s="94"/>
      <c r="BF255" s="95"/>
      <c r="BG255" s="95"/>
      <c r="BH255" s="95"/>
      <c r="BI255" s="95"/>
      <c r="BJ255" s="95"/>
      <c r="BK255" s="96"/>
      <c r="BL255" s="62">
        <v>-690453180</v>
      </c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>
        <v>-29734032.559999999</v>
      </c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>
        <f t="shared" si="17"/>
        <v>-29734032.559999999</v>
      </c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6"/>
    </row>
    <row r="256" spans="1:166" ht="26.25" customHeight="1" x14ac:dyDescent="0.2">
      <c r="A256" s="101" t="s">
        <v>332</v>
      </c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97"/>
      <c r="AP256" s="11" t="s">
        <v>333</v>
      </c>
      <c r="AQ256" s="12"/>
      <c r="AR256" s="12"/>
      <c r="AS256" s="12"/>
      <c r="AT256" s="12"/>
      <c r="AU256" s="61"/>
      <c r="AV256" s="98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100"/>
      <c r="BL256" s="63">
        <v>706759290.78999996</v>
      </c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5"/>
      <c r="CF256" s="63">
        <v>55041451.25</v>
      </c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5"/>
      <c r="CW256" s="63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5"/>
      <c r="DN256" s="63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5"/>
      <c r="EE256" s="62">
        <f t="shared" si="17"/>
        <v>55041451.25</v>
      </c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6"/>
    </row>
    <row r="257" spans="1:166" ht="27.75" customHeight="1" x14ac:dyDescent="0.2">
      <c r="A257" s="101" t="s">
        <v>334</v>
      </c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58" t="s">
        <v>335</v>
      </c>
      <c r="AQ257" s="59"/>
      <c r="AR257" s="59"/>
      <c r="AS257" s="59"/>
      <c r="AT257" s="59"/>
      <c r="AU257" s="59"/>
      <c r="AV257" s="76"/>
      <c r="AW257" s="76"/>
      <c r="AX257" s="76"/>
      <c r="AY257" s="76"/>
      <c r="AZ257" s="76"/>
      <c r="BA257" s="76"/>
      <c r="BB257" s="76"/>
      <c r="BC257" s="76"/>
      <c r="BD257" s="76"/>
      <c r="BE257" s="94"/>
      <c r="BF257" s="95"/>
      <c r="BG257" s="95"/>
      <c r="BH257" s="95"/>
      <c r="BI257" s="95"/>
      <c r="BJ257" s="95"/>
      <c r="BK257" s="96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3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5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>
        <f t="shared" si="17"/>
        <v>0</v>
      </c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6"/>
    </row>
    <row r="258" spans="1:166" ht="24" customHeight="1" x14ac:dyDescent="0.2">
      <c r="A258" s="101" t="s">
        <v>336</v>
      </c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97"/>
      <c r="AP258" s="11" t="s">
        <v>337</v>
      </c>
      <c r="AQ258" s="12"/>
      <c r="AR258" s="12"/>
      <c r="AS258" s="12"/>
      <c r="AT258" s="12"/>
      <c r="AU258" s="61"/>
      <c r="AV258" s="98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100"/>
      <c r="BL258" s="63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5"/>
      <c r="CF258" s="63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5"/>
      <c r="CW258" s="63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5"/>
      <c r="DN258" s="63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5"/>
      <c r="EE258" s="62">
        <f t="shared" si="17"/>
        <v>0</v>
      </c>
      <c r="EF258" s="62"/>
      <c r="EG258" s="62"/>
      <c r="EH258" s="62"/>
      <c r="EI258" s="62"/>
      <c r="EJ258" s="62"/>
      <c r="EK258" s="62"/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6"/>
    </row>
    <row r="259" spans="1:166" ht="25.5" customHeight="1" x14ac:dyDescent="0.2">
      <c r="A259" s="103" t="s">
        <v>338</v>
      </c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5"/>
      <c r="AP259" s="75" t="s">
        <v>339</v>
      </c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94"/>
      <c r="BF259" s="95"/>
      <c r="BG259" s="95"/>
      <c r="BH259" s="95"/>
      <c r="BI259" s="95"/>
      <c r="BJ259" s="95"/>
      <c r="BK259" s="96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106"/>
      <c r="CG259" s="107"/>
      <c r="CH259" s="107"/>
      <c r="CI259" s="107"/>
      <c r="CJ259" s="107"/>
      <c r="CK259" s="107"/>
      <c r="CL259" s="107"/>
      <c r="CM259" s="107"/>
      <c r="CN259" s="107"/>
      <c r="CO259" s="107"/>
      <c r="CP259" s="107"/>
      <c r="CQ259" s="107"/>
      <c r="CR259" s="107"/>
      <c r="CS259" s="107"/>
      <c r="CT259" s="107"/>
      <c r="CU259" s="107"/>
      <c r="CV259" s="108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>
        <f t="shared" si="17"/>
        <v>0</v>
      </c>
      <c r="EF259" s="72"/>
      <c r="EG259" s="72"/>
      <c r="EH259" s="72"/>
      <c r="EI259" s="72"/>
      <c r="EJ259" s="72"/>
      <c r="EK259" s="72"/>
      <c r="EL259" s="72"/>
      <c r="EM259" s="72"/>
      <c r="EN259" s="72"/>
      <c r="EO259" s="72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  <c r="FA259" s="72"/>
      <c r="FB259" s="72"/>
      <c r="FC259" s="72"/>
      <c r="FD259" s="72"/>
      <c r="FE259" s="72"/>
      <c r="FF259" s="72"/>
      <c r="FG259" s="72"/>
      <c r="FH259" s="72"/>
      <c r="FI259" s="72"/>
      <c r="FJ259" s="78"/>
    </row>
    <row r="260" spans="1:166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</row>
    <row r="261" spans="1:166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</row>
    <row r="262" spans="1:166" ht="11.25" customHeight="1" x14ac:dyDescent="0.2">
      <c r="A262" s="1" t="s">
        <v>340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"/>
      <c r="AG262" s="1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 t="s">
        <v>341</v>
      </c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</row>
    <row r="263" spans="1:166" ht="11.2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109" t="s">
        <v>342</v>
      </c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"/>
      <c r="AG263" s="1"/>
      <c r="AH263" s="109" t="s">
        <v>343</v>
      </c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 t="s">
        <v>344</v>
      </c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"/>
      <c r="DR263" s="1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</row>
    <row r="264" spans="1:166" ht="11.25" customHeight="1" x14ac:dyDescent="0.2">
      <c r="A264" s="1" t="s">
        <v>345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"/>
      <c r="AG264" s="1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09" t="s">
        <v>342</v>
      </c>
      <c r="DD264" s="109"/>
      <c r="DE264" s="109"/>
      <c r="DF264" s="109"/>
      <c r="DG264" s="109"/>
      <c r="DH264" s="109"/>
      <c r="DI264" s="109"/>
      <c r="DJ264" s="109"/>
      <c r="DK264" s="109"/>
      <c r="DL264" s="109"/>
      <c r="DM264" s="109"/>
      <c r="DN264" s="109"/>
      <c r="DO264" s="109"/>
      <c r="DP264" s="109"/>
      <c r="DQ264" s="7"/>
      <c r="DR264" s="7"/>
      <c r="DS264" s="109" t="s">
        <v>343</v>
      </c>
      <c r="DT264" s="109"/>
      <c r="DU264" s="109"/>
      <c r="DV264" s="109"/>
      <c r="DW264" s="109"/>
      <c r="DX264" s="109"/>
      <c r="DY264" s="109"/>
      <c r="DZ264" s="109"/>
      <c r="EA264" s="109"/>
      <c r="EB264" s="109"/>
      <c r="EC264" s="109"/>
      <c r="ED264" s="109"/>
      <c r="EE264" s="109"/>
      <c r="EF264" s="109"/>
      <c r="EG264" s="109"/>
      <c r="EH264" s="109"/>
      <c r="EI264" s="109"/>
      <c r="EJ264" s="109"/>
      <c r="EK264" s="109"/>
      <c r="EL264" s="109"/>
      <c r="EM264" s="109"/>
      <c r="EN264" s="109"/>
      <c r="EO264" s="109"/>
      <c r="EP264" s="109"/>
      <c r="EQ264" s="109"/>
      <c r="ER264" s="109"/>
      <c r="ES264" s="109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</row>
    <row r="265" spans="1:166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09" t="s">
        <v>342</v>
      </c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7"/>
      <c r="AG265" s="7"/>
      <c r="AH265" s="109" t="s">
        <v>343</v>
      </c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09"/>
      <c r="BH265" s="109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</row>
    <row r="266" spans="1:166" ht="7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</row>
    <row r="267" spans="1:166" ht="11.25" customHeight="1" x14ac:dyDescent="0.2">
      <c r="A267" s="111" t="s">
        <v>346</v>
      </c>
      <c r="B267" s="111"/>
      <c r="C267" s="112"/>
      <c r="D267" s="112"/>
      <c r="E267" s="112"/>
      <c r="F267" s="1" t="s">
        <v>346</v>
      </c>
      <c r="G267" s="1"/>
      <c r="H267" s="1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11">
        <v>200</v>
      </c>
      <c r="Z267" s="111"/>
      <c r="AA267" s="111"/>
      <c r="AB267" s="111"/>
      <c r="AC267" s="111"/>
      <c r="AD267" s="110"/>
      <c r="AE267" s="110"/>
      <c r="AF267" s="1"/>
      <c r="AG267" s="1" t="s">
        <v>347</v>
      </c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</row>
    <row r="268" spans="1:166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1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1"/>
      <c r="CY268" s="1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1"/>
      <c r="DW268" s="1"/>
      <c r="DX268" s="2"/>
      <c r="DY268" s="2"/>
      <c r="DZ268" s="5"/>
      <c r="EA268" s="5"/>
      <c r="EB268" s="5"/>
      <c r="EC268" s="1"/>
      <c r="ED268" s="1"/>
      <c r="EE268" s="1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2"/>
      <c r="EW268" s="2"/>
      <c r="EX268" s="2"/>
      <c r="EY268" s="2"/>
      <c r="EZ268" s="2"/>
      <c r="FA268" s="8"/>
      <c r="FB268" s="8"/>
      <c r="FC268" s="1"/>
      <c r="FD268" s="1"/>
      <c r="FE268" s="1"/>
      <c r="FF268" s="1"/>
      <c r="FG268" s="1"/>
      <c r="FH268" s="1"/>
      <c r="FI268" s="1"/>
      <c r="FJ268" s="1"/>
    </row>
    <row r="269" spans="1:166" ht="9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1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10"/>
      <c r="CY269" s="10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</row>
  </sheetData>
  <mergeCells count="2357">
    <mergeCell ref="AD267:AE267"/>
    <mergeCell ref="A267:B267"/>
    <mergeCell ref="C267:E267"/>
    <mergeCell ref="I267:X267"/>
    <mergeCell ref="Y267:AC267"/>
    <mergeCell ref="DC264:DP264"/>
    <mergeCell ref="DS264:ES264"/>
    <mergeCell ref="DC263:DP263"/>
    <mergeCell ref="DS263:ES263"/>
    <mergeCell ref="R265:AE265"/>
    <mergeCell ref="AH265:BH265"/>
    <mergeCell ref="N262:AE262"/>
    <mergeCell ref="AH262:BH262"/>
    <mergeCell ref="N263:AE263"/>
    <mergeCell ref="AH263:BH263"/>
    <mergeCell ref="R264:AE264"/>
    <mergeCell ref="AH264:BH264"/>
    <mergeCell ref="ET259:FJ259"/>
    <mergeCell ref="A259:AO259"/>
    <mergeCell ref="AP259:AU259"/>
    <mergeCell ref="AV259:BK259"/>
    <mergeCell ref="BL259:CE259"/>
    <mergeCell ref="CF259:CV259"/>
    <mergeCell ref="CW258:DM258"/>
    <mergeCell ref="DN258:ED258"/>
    <mergeCell ref="EE258:ES258"/>
    <mergeCell ref="CW259:DM259"/>
    <mergeCell ref="DN259:ED259"/>
    <mergeCell ref="EE259:ES259"/>
    <mergeCell ref="CW257:DM257"/>
    <mergeCell ref="DN257:ED257"/>
    <mergeCell ref="EE257:ES257"/>
    <mergeCell ref="ET257:FJ257"/>
    <mergeCell ref="A258:AO258"/>
    <mergeCell ref="AP258:AU258"/>
    <mergeCell ref="AV258:BK258"/>
    <mergeCell ref="BL258:CE258"/>
    <mergeCell ref="ET258:FJ258"/>
    <mergeCell ref="CF258:CV258"/>
    <mergeCell ref="A256:AO256"/>
    <mergeCell ref="AP256:AU256"/>
    <mergeCell ref="AV256:BK256"/>
    <mergeCell ref="BL256:CE256"/>
    <mergeCell ref="ET256:FJ256"/>
    <mergeCell ref="A257:AO257"/>
    <mergeCell ref="AP257:AU257"/>
    <mergeCell ref="AV257:BK257"/>
    <mergeCell ref="BL257:CE257"/>
    <mergeCell ref="CF257:CV257"/>
    <mergeCell ref="CW255:DM255"/>
    <mergeCell ref="DN255:ED255"/>
    <mergeCell ref="EE255:ES255"/>
    <mergeCell ref="ET255:FJ255"/>
    <mergeCell ref="CF256:CV256"/>
    <mergeCell ref="CW256:DM256"/>
    <mergeCell ref="DN256:ED256"/>
    <mergeCell ref="EE256:ES256"/>
    <mergeCell ref="A254:AO254"/>
    <mergeCell ref="AP254:AU254"/>
    <mergeCell ref="AV254:BK254"/>
    <mergeCell ref="BL254:CE254"/>
    <mergeCell ref="ET254:FJ254"/>
    <mergeCell ref="A255:AO255"/>
    <mergeCell ref="AP255:AU255"/>
    <mergeCell ref="AV255:BK255"/>
    <mergeCell ref="BL255:CE255"/>
    <mergeCell ref="CF255:CV255"/>
    <mergeCell ref="EE253:ES253"/>
    <mergeCell ref="ET253:FJ253"/>
    <mergeCell ref="CF254:CV254"/>
    <mergeCell ref="CW254:DM254"/>
    <mergeCell ref="DN254:ED254"/>
    <mergeCell ref="EE254:ES254"/>
    <mergeCell ref="CW252:DM252"/>
    <mergeCell ref="DN252:ED252"/>
    <mergeCell ref="EE252:ES252"/>
    <mergeCell ref="A253:AO253"/>
    <mergeCell ref="AP253:AU253"/>
    <mergeCell ref="AV253:BK253"/>
    <mergeCell ref="BL253:CE253"/>
    <mergeCell ref="CF253:CV253"/>
    <mergeCell ref="CW253:DM253"/>
    <mergeCell ref="DN253:ED253"/>
    <mergeCell ref="CW251:DM251"/>
    <mergeCell ref="DN251:ED251"/>
    <mergeCell ref="EE251:ES251"/>
    <mergeCell ref="ET251:FJ251"/>
    <mergeCell ref="ET252:FJ252"/>
    <mergeCell ref="A252:AO252"/>
    <mergeCell ref="AP252:AU252"/>
    <mergeCell ref="AV252:BK252"/>
    <mergeCell ref="BL252:CE252"/>
    <mergeCell ref="CF252:CV252"/>
    <mergeCell ref="CF250:CV250"/>
    <mergeCell ref="CW250:DM250"/>
    <mergeCell ref="DN250:ED250"/>
    <mergeCell ref="EE250:ES250"/>
    <mergeCell ref="ET250:FJ250"/>
    <mergeCell ref="A251:AO251"/>
    <mergeCell ref="AP251:AU251"/>
    <mergeCell ref="AV251:BK251"/>
    <mergeCell ref="BL251:CE251"/>
    <mergeCell ref="CF251:CV251"/>
    <mergeCell ref="A249:AO249"/>
    <mergeCell ref="AP249:AU249"/>
    <mergeCell ref="AV249:BK249"/>
    <mergeCell ref="BL249:CE249"/>
    <mergeCell ref="A250:AO250"/>
    <mergeCell ref="AP250:AU250"/>
    <mergeCell ref="AV250:BK250"/>
    <mergeCell ref="BL250:CE250"/>
    <mergeCell ref="CF248:CV248"/>
    <mergeCell ref="CW248:DM248"/>
    <mergeCell ref="DN248:ED248"/>
    <mergeCell ref="EE248:ES248"/>
    <mergeCell ref="ET248:FJ248"/>
    <mergeCell ref="ET249:FJ249"/>
    <mergeCell ref="CF249:CV249"/>
    <mergeCell ref="CW249:DM249"/>
    <mergeCell ref="DN249:ED249"/>
    <mergeCell ref="EE249:ES249"/>
    <mergeCell ref="A247:AO247"/>
    <mergeCell ref="AP247:AU247"/>
    <mergeCell ref="AV247:BK247"/>
    <mergeCell ref="BL247:CE247"/>
    <mergeCell ref="A248:AO248"/>
    <mergeCell ref="AP248:AU248"/>
    <mergeCell ref="AV248:BK248"/>
    <mergeCell ref="BL248:CE248"/>
    <mergeCell ref="DN246:ED246"/>
    <mergeCell ref="EE246:ES246"/>
    <mergeCell ref="ET246:FJ246"/>
    <mergeCell ref="ET247:FJ247"/>
    <mergeCell ref="CF247:CV247"/>
    <mergeCell ref="CW247:DM247"/>
    <mergeCell ref="DN247:ED247"/>
    <mergeCell ref="EE247:ES247"/>
    <mergeCell ref="A246:AO246"/>
    <mergeCell ref="AP246:AU246"/>
    <mergeCell ref="AV246:BK246"/>
    <mergeCell ref="BL246:CE246"/>
    <mergeCell ref="CF246:CV246"/>
    <mergeCell ref="CW246:DM246"/>
    <mergeCell ref="ET244:FJ244"/>
    <mergeCell ref="A245:AO245"/>
    <mergeCell ref="AP245:AU245"/>
    <mergeCell ref="AV245:BK245"/>
    <mergeCell ref="BL245:CE245"/>
    <mergeCell ref="CF245:CV245"/>
    <mergeCell ref="CW245:DM245"/>
    <mergeCell ref="DN245:ED245"/>
    <mergeCell ref="EE245:ES245"/>
    <mergeCell ref="ET245:FJ245"/>
    <mergeCell ref="EE243:ES243"/>
    <mergeCell ref="CF244:CV244"/>
    <mergeCell ref="CW244:DM244"/>
    <mergeCell ref="DN244:ED244"/>
    <mergeCell ref="EE244:ES244"/>
    <mergeCell ref="A244:AO244"/>
    <mergeCell ref="AP244:AU244"/>
    <mergeCell ref="AV244:BK244"/>
    <mergeCell ref="BL244:CE244"/>
    <mergeCell ref="A242:AO243"/>
    <mergeCell ref="AP242:AU243"/>
    <mergeCell ref="AV242:BK243"/>
    <mergeCell ref="BL242:CE243"/>
    <mergeCell ref="A241:FJ241"/>
    <mergeCell ref="CF242:ES242"/>
    <mergeCell ref="ET242:FJ243"/>
    <mergeCell ref="CF243:CV243"/>
    <mergeCell ref="CW243:DM243"/>
    <mergeCell ref="DN243:ED243"/>
    <mergeCell ref="A233:AJ233"/>
    <mergeCell ref="AK233:AP233"/>
    <mergeCell ref="AQ233:BB233"/>
    <mergeCell ref="BC233:BT233"/>
    <mergeCell ref="EK233:EW233"/>
    <mergeCell ref="EX233:FJ233"/>
    <mergeCell ref="BU233:CG233"/>
    <mergeCell ref="CH233:CW233"/>
    <mergeCell ref="CX233:DJ233"/>
    <mergeCell ref="EX232:FJ232"/>
    <mergeCell ref="BU232:CG232"/>
    <mergeCell ref="CH232:CW232"/>
    <mergeCell ref="CX232:DJ232"/>
    <mergeCell ref="DK232:DW232"/>
    <mergeCell ref="DX233:EJ233"/>
    <mergeCell ref="DK233:DW233"/>
    <mergeCell ref="A232:AJ232"/>
    <mergeCell ref="AK232:AP232"/>
    <mergeCell ref="AQ232:BB232"/>
    <mergeCell ref="BC232:BT232"/>
    <mergeCell ref="DX232:EJ232"/>
    <mergeCell ref="EK232:EW232"/>
    <mergeCell ref="EK231:EW231"/>
    <mergeCell ref="EX231:FJ231"/>
    <mergeCell ref="BU231:CG231"/>
    <mergeCell ref="CH231:CW231"/>
    <mergeCell ref="CX231:DJ231"/>
    <mergeCell ref="DK231:DW231"/>
    <mergeCell ref="EX230:FJ230"/>
    <mergeCell ref="BU230:CG230"/>
    <mergeCell ref="CH230:CW230"/>
    <mergeCell ref="CX230:DJ230"/>
    <mergeCell ref="DK230:DW230"/>
    <mergeCell ref="A231:AJ231"/>
    <mergeCell ref="AK231:AP231"/>
    <mergeCell ref="AQ231:BB231"/>
    <mergeCell ref="BC231:BT231"/>
    <mergeCell ref="DX231:EJ231"/>
    <mergeCell ref="A230:AJ230"/>
    <mergeCell ref="AK230:AP230"/>
    <mergeCell ref="AQ230:BB230"/>
    <mergeCell ref="BC230:BT230"/>
    <mergeCell ref="DX230:EJ230"/>
    <mergeCell ref="EK230:EW230"/>
    <mergeCell ref="EK229:EW229"/>
    <mergeCell ref="EX229:FJ229"/>
    <mergeCell ref="BU229:CG229"/>
    <mergeCell ref="CH229:CW229"/>
    <mergeCell ref="CX229:DJ229"/>
    <mergeCell ref="DK229:DW229"/>
    <mergeCell ref="EX228:FJ228"/>
    <mergeCell ref="BU228:CG228"/>
    <mergeCell ref="CH228:CW228"/>
    <mergeCell ref="CX228:DJ228"/>
    <mergeCell ref="DK228:DW228"/>
    <mergeCell ref="A229:AJ229"/>
    <mergeCell ref="AK229:AP229"/>
    <mergeCell ref="AQ229:BB229"/>
    <mergeCell ref="BC229:BT229"/>
    <mergeCell ref="DX229:EJ229"/>
    <mergeCell ref="A228:AJ228"/>
    <mergeCell ref="AK228:AP228"/>
    <mergeCell ref="AQ228:BB228"/>
    <mergeCell ref="BC228:BT228"/>
    <mergeCell ref="DX228:EJ228"/>
    <mergeCell ref="EK228:EW228"/>
    <mergeCell ref="EK227:EW227"/>
    <mergeCell ref="EX227:FJ227"/>
    <mergeCell ref="BU227:CG227"/>
    <mergeCell ref="CH227:CW227"/>
    <mergeCell ref="CX227:DJ227"/>
    <mergeCell ref="DK227:DW227"/>
    <mergeCell ref="EX226:FJ226"/>
    <mergeCell ref="BU226:CG226"/>
    <mergeCell ref="CH226:CW226"/>
    <mergeCell ref="CX226:DJ226"/>
    <mergeCell ref="DK226:DW226"/>
    <mergeCell ref="A227:AJ227"/>
    <mergeCell ref="AK227:AP227"/>
    <mergeCell ref="AQ227:BB227"/>
    <mergeCell ref="BC227:BT227"/>
    <mergeCell ref="DX227:EJ227"/>
    <mergeCell ref="A226:AJ226"/>
    <mergeCell ref="AK226:AP226"/>
    <mergeCell ref="AQ226:BB226"/>
    <mergeCell ref="BC226:BT226"/>
    <mergeCell ref="DX226:EJ226"/>
    <mergeCell ref="EK226:EW226"/>
    <mergeCell ref="EK225:EW225"/>
    <mergeCell ref="EX225:FJ225"/>
    <mergeCell ref="BU225:CG225"/>
    <mergeCell ref="CH225:CW225"/>
    <mergeCell ref="CX225:DJ225"/>
    <mergeCell ref="DK225:DW225"/>
    <mergeCell ref="EX224:FJ224"/>
    <mergeCell ref="BU224:CG224"/>
    <mergeCell ref="CH224:CW224"/>
    <mergeCell ref="CX224:DJ224"/>
    <mergeCell ref="DK224:DW224"/>
    <mergeCell ref="A225:AJ225"/>
    <mergeCell ref="AK225:AP225"/>
    <mergeCell ref="AQ225:BB225"/>
    <mergeCell ref="BC225:BT225"/>
    <mergeCell ref="DX225:EJ225"/>
    <mergeCell ref="A224:AJ224"/>
    <mergeCell ref="AK224:AP224"/>
    <mergeCell ref="AQ224:BB224"/>
    <mergeCell ref="BC224:BT224"/>
    <mergeCell ref="DX224:EJ224"/>
    <mergeCell ref="EK224:EW224"/>
    <mergeCell ref="EK223:EW223"/>
    <mergeCell ref="EX223:FJ223"/>
    <mergeCell ref="BU223:CG223"/>
    <mergeCell ref="CH223:CW223"/>
    <mergeCell ref="CX223:DJ223"/>
    <mergeCell ref="DK223:DW223"/>
    <mergeCell ref="EX222:FJ222"/>
    <mergeCell ref="BU222:CG222"/>
    <mergeCell ref="CH222:CW222"/>
    <mergeCell ref="CX222:DJ222"/>
    <mergeCell ref="DK222:DW222"/>
    <mergeCell ref="A223:AJ223"/>
    <mergeCell ref="AK223:AP223"/>
    <mergeCell ref="AQ223:BB223"/>
    <mergeCell ref="BC223:BT223"/>
    <mergeCell ref="DX223:EJ223"/>
    <mergeCell ref="A222:AJ222"/>
    <mergeCell ref="AK222:AP222"/>
    <mergeCell ref="AQ222:BB222"/>
    <mergeCell ref="BC222:BT222"/>
    <mergeCell ref="DX222:EJ222"/>
    <mergeCell ref="EK222:EW222"/>
    <mergeCell ref="EK221:EW221"/>
    <mergeCell ref="EX221:FJ221"/>
    <mergeCell ref="BU221:CG221"/>
    <mergeCell ref="CH221:CW221"/>
    <mergeCell ref="CX221:DJ221"/>
    <mergeCell ref="DK221:DW221"/>
    <mergeCell ref="EX220:FJ220"/>
    <mergeCell ref="BU220:CG220"/>
    <mergeCell ref="CH220:CW220"/>
    <mergeCell ref="CX220:DJ220"/>
    <mergeCell ref="DK220:DW220"/>
    <mergeCell ref="A221:AJ221"/>
    <mergeCell ref="AK221:AP221"/>
    <mergeCell ref="AQ221:BB221"/>
    <mergeCell ref="BC221:BT221"/>
    <mergeCell ref="DX221:EJ221"/>
    <mergeCell ref="A220:AJ220"/>
    <mergeCell ref="AK220:AP220"/>
    <mergeCell ref="AQ220:BB220"/>
    <mergeCell ref="BC220:BT220"/>
    <mergeCell ref="DX220:EJ220"/>
    <mergeCell ref="EK220:EW220"/>
    <mergeCell ref="EK219:EW219"/>
    <mergeCell ref="EX219:FJ219"/>
    <mergeCell ref="BU219:CG219"/>
    <mergeCell ref="CH219:CW219"/>
    <mergeCell ref="CX219:DJ219"/>
    <mergeCell ref="DK219:DW219"/>
    <mergeCell ref="EX218:FJ218"/>
    <mergeCell ref="BU218:CG218"/>
    <mergeCell ref="CH218:CW218"/>
    <mergeCell ref="CX218:DJ218"/>
    <mergeCell ref="DK218:DW218"/>
    <mergeCell ref="A219:AJ219"/>
    <mergeCell ref="AK219:AP219"/>
    <mergeCell ref="AQ219:BB219"/>
    <mergeCell ref="BC219:BT219"/>
    <mergeCell ref="DX219:EJ219"/>
    <mergeCell ref="A218:AJ218"/>
    <mergeCell ref="AK218:AP218"/>
    <mergeCell ref="AQ218:BB218"/>
    <mergeCell ref="BC218:BT218"/>
    <mergeCell ref="DX218:EJ218"/>
    <mergeCell ref="EK218:EW218"/>
    <mergeCell ref="EK217:EW217"/>
    <mergeCell ref="EX217:FJ217"/>
    <mergeCell ref="BU217:CG217"/>
    <mergeCell ref="CH217:CW217"/>
    <mergeCell ref="CX217:DJ217"/>
    <mergeCell ref="DK217:DW217"/>
    <mergeCell ref="EX216:FJ216"/>
    <mergeCell ref="BU216:CG216"/>
    <mergeCell ref="CH216:CW216"/>
    <mergeCell ref="CX216:DJ216"/>
    <mergeCell ref="DK216:DW216"/>
    <mergeCell ref="A217:AJ217"/>
    <mergeCell ref="AK217:AP217"/>
    <mergeCell ref="AQ217:BB217"/>
    <mergeCell ref="BC217:BT217"/>
    <mergeCell ref="DX217:EJ217"/>
    <mergeCell ref="A216:AJ216"/>
    <mergeCell ref="AK216:AP216"/>
    <mergeCell ref="AQ216:BB216"/>
    <mergeCell ref="BC216:BT216"/>
    <mergeCell ref="DX216:EJ216"/>
    <mergeCell ref="EK216:EW216"/>
    <mergeCell ref="EK215:EW215"/>
    <mergeCell ref="EX215:FJ215"/>
    <mergeCell ref="BU215:CG215"/>
    <mergeCell ref="CH215:CW215"/>
    <mergeCell ref="CX215:DJ215"/>
    <mergeCell ref="DK215:DW215"/>
    <mergeCell ref="EX214:FJ214"/>
    <mergeCell ref="BU214:CG214"/>
    <mergeCell ref="CH214:CW214"/>
    <mergeCell ref="CX214:DJ214"/>
    <mergeCell ref="DK214:DW214"/>
    <mergeCell ref="A215:AJ215"/>
    <mergeCell ref="AK215:AP215"/>
    <mergeCell ref="AQ215:BB215"/>
    <mergeCell ref="BC215:BT215"/>
    <mergeCell ref="DX215:EJ215"/>
    <mergeCell ref="A214:AJ214"/>
    <mergeCell ref="AK214:AP214"/>
    <mergeCell ref="AQ214:BB214"/>
    <mergeCell ref="BC214:BT214"/>
    <mergeCell ref="DX214:EJ214"/>
    <mergeCell ref="EK214:EW214"/>
    <mergeCell ref="EK213:EW213"/>
    <mergeCell ref="EX213:FJ213"/>
    <mergeCell ref="BU213:CG213"/>
    <mergeCell ref="CH213:CW213"/>
    <mergeCell ref="CX213:DJ213"/>
    <mergeCell ref="DK213:DW213"/>
    <mergeCell ref="EX212:FJ212"/>
    <mergeCell ref="BU212:CG212"/>
    <mergeCell ref="CH212:CW212"/>
    <mergeCell ref="CX212:DJ212"/>
    <mergeCell ref="DK212:DW212"/>
    <mergeCell ref="A213:AJ213"/>
    <mergeCell ref="AK213:AP213"/>
    <mergeCell ref="AQ213:BB213"/>
    <mergeCell ref="BC213:BT213"/>
    <mergeCell ref="DX213:EJ213"/>
    <mergeCell ref="A212:AJ212"/>
    <mergeCell ref="AK212:AP212"/>
    <mergeCell ref="AQ212:BB212"/>
    <mergeCell ref="BC212:BT212"/>
    <mergeCell ref="DX212:EJ212"/>
    <mergeCell ref="EK212:EW212"/>
    <mergeCell ref="EK211:EW211"/>
    <mergeCell ref="EX211:FJ211"/>
    <mergeCell ref="BU211:CG211"/>
    <mergeCell ref="CH211:CW211"/>
    <mergeCell ref="CX211:DJ211"/>
    <mergeCell ref="DK211:DW211"/>
    <mergeCell ref="EX210:FJ210"/>
    <mergeCell ref="BU210:CG210"/>
    <mergeCell ref="CH210:CW210"/>
    <mergeCell ref="CX210:DJ210"/>
    <mergeCell ref="DK210:DW210"/>
    <mergeCell ref="A211:AJ211"/>
    <mergeCell ref="AK211:AP211"/>
    <mergeCell ref="AQ211:BB211"/>
    <mergeCell ref="BC211:BT211"/>
    <mergeCell ref="DX211:EJ211"/>
    <mergeCell ref="A210:AJ210"/>
    <mergeCell ref="AK210:AP210"/>
    <mergeCell ref="AQ210:BB210"/>
    <mergeCell ref="BC210:BT210"/>
    <mergeCell ref="DX210:EJ210"/>
    <mergeCell ref="EK210:EW210"/>
    <mergeCell ref="EK209:EW209"/>
    <mergeCell ref="EX209:FJ209"/>
    <mergeCell ref="BU209:CG209"/>
    <mergeCell ref="CH209:CW209"/>
    <mergeCell ref="CX209:DJ209"/>
    <mergeCell ref="DK209:DW209"/>
    <mergeCell ref="EX208:FJ208"/>
    <mergeCell ref="BU208:CG208"/>
    <mergeCell ref="CH208:CW208"/>
    <mergeCell ref="CX208:DJ208"/>
    <mergeCell ref="DK208:DW208"/>
    <mergeCell ref="A209:AJ209"/>
    <mergeCell ref="AK209:AP209"/>
    <mergeCell ref="AQ209:BB209"/>
    <mergeCell ref="BC209:BT209"/>
    <mergeCell ref="DX209:EJ209"/>
    <mergeCell ref="A208:AJ208"/>
    <mergeCell ref="AK208:AP208"/>
    <mergeCell ref="AQ208:BB208"/>
    <mergeCell ref="BC208:BT208"/>
    <mergeCell ref="DX208:EJ208"/>
    <mergeCell ref="EK208:EW208"/>
    <mergeCell ref="EK207:EW207"/>
    <mergeCell ref="EX207:FJ207"/>
    <mergeCell ref="BU207:CG207"/>
    <mergeCell ref="CH207:CW207"/>
    <mergeCell ref="CX207:DJ207"/>
    <mergeCell ref="DK207:DW207"/>
    <mergeCell ref="EX206:FJ206"/>
    <mergeCell ref="BU206:CG206"/>
    <mergeCell ref="CH206:CW206"/>
    <mergeCell ref="CX206:DJ206"/>
    <mergeCell ref="DK206:DW206"/>
    <mergeCell ref="A207:AJ207"/>
    <mergeCell ref="AK207:AP207"/>
    <mergeCell ref="AQ207:BB207"/>
    <mergeCell ref="BC207:BT207"/>
    <mergeCell ref="DX207:EJ207"/>
    <mergeCell ref="A206:AJ206"/>
    <mergeCell ref="AK206:AP206"/>
    <mergeCell ref="AQ206:BB206"/>
    <mergeCell ref="BC206:BT206"/>
    <mergeCell ref="DX206:EJ206"/>
    <mergeCell ref="EK206:EW206"/>
    <mergeCell ref="EK205:EW205"/>
    <mergeCell ref="EX205:FJ205"/>
    <mergeCell ref="BU205:CG205"/>
    <mergeCell ref="CH205:CW205"/>
    <mergeCell ref="CX205:DJ205"/>
    <mergeCell ref="DK205:DW205"/>
    <mergeCell ref="EX204:FJ204"/>
    <mergeCell ref="BU204:CG204"/>
    <mergeCell ref="CH204:CW204"/>
    <mergeCell ref="CX204:DJ204"/>
    <mergeCell ref="DK204:DW204"/>
    <mergeCell ref="A205:AJ205"/>
    <mergeCell ref="AK205:AP205"/>
    <mergeCell ref="AQ205:BB205"/>
    <mergeCell ref="BC205:BT205"/>
    <mergeCell ref="DX205:EJ205"/>
    <mergeCell ref="A204:AJ204"/>
    <mergeCell ref="AK204:AP204"/>
    <mergeCell ref="AQ204:BB204"/>
    <mergeCell ref="BC204:BT204"/>
    <mergeCell ref="DX204:EJ204"/>
    <mergeCell ref="EK204:EW204"/>
    <mergeCell ref="EK203:EW203"/>
    <mergeCell ref="EX203:FJ203"/>
    <mergeCell ref="BU203:CG203"/>
    <mergeCell ref="CH203:CW203"/>
    <mergeCell ref="CX203:DJ203"/>
    <mergeCell ref="DK203:DW203"/>
    <mergeCell ref="EX202:FJ202"/>
    <mergeCell ref="BU202:CG202"/>
    <mergeCell ref="CH202:CW202"/>
    <mergeCell ref="CX202:DJ202"/>
    <mergeCell ref="DK202:DW202"/>
    <mergeCell ref="A203:AJ203"/>
    <mergeCell ref="AK203:AP203"/>
    <mergeCell ref="AQ203:BB203"/>
    <mergeCell ref="BC203:BT203"/>
    <mergeCell ref="DX203:EJ203"/>
    <mergeCell ref="A202:AJ202"/>
    <mergeCell ref="AK202:AP202"/>
    <mergeCell ref="AQ202:BB202"/>
    <mergeCell ref="BC202:BT202"/>
    <mergeCell ref="DX202:EJ202"/>
    <mergeCell ref="EK202:EW202"/>
    <mergeCell ref="EK201:EW201"/>
    <mergeCell ref="EX201:FJ201"/>
    <mergeCell ref="BU201:CG201"/>
    <mergeCell ref="CH201:CW201"/>
    <mergeCell ref="CX201:DJ201"/>
    <mergeCell ref="DK201:DW201"/>
    <mergeCell ref="EX200:FJ200"/>
    <mergeCell ref="BU200:CG200"/>
    <mergeCell ref="CH200:CW200"/>
    <mergeCell ref="CX200:DJ200"/>
    <mergeCell ref="DK200:DW200"/>
    <mergeCell ref="A201:AJ201"/>
    <mergeCell ref="AK201:AP201"/>
    <mergeCell ref="AQ201:BB201"/>
    <mergeCell ref="BC201:BT201"/>
    <mergeCell ref="DX201:EJ201"/>
    <mergeCell ref="A200:AJ200"/>
    <mergeCell ref="AK200:AP200"/>
    <mergeCell ref="AQ200:BB200"/>
    <mergeCell ref="BC200:BT200"/>
    <mergeCell ref="DX200:EJ200"/>
    <mergeCell ref="EK200:EW200"/>
    <mergeCell ref="EK199:EW199"/>
    <mergeCell ref="EX199:FJ199"/>
    <mergeCell ref="BU199:CG199"/>
    <mergeCell ref="CH199:CW199"/>
    <mergeCell ref="CX199:DJ199"/>
    <mergeCell ref="DK199:DW199"/>
    <mergeCell ref="EX198:FJ198"/>
    <mergeCell ref="BU198:CG198"/>
    <mergeCell ref="CH198:CW198"/>
    <mergeCell ref="CX198:DJ198"/>
    <mergeCell ref="DK198:DW198"/>
    <mergeCell ref="A199:AJ199"/>
    <mergeCell ref="AK199:AP199"/>
    <mergeCell ref="AQ199:BB199"/>
    <mergeCell ref="BC199:BT199"/>
    <mergeCell ref="DX199:EJ199"/>
    <mergeCell ref="A198:AJ198"/>
    <mergeCell ref="AK198:AP198"/>
    <mergeCell ref="AQ198:BB198"/>
    <mergeCell ref="BC198:BT198"/>
    <mergeCell ref="DX198:EJ198"/>
    <mergeCell ref="EK198:EW198"/>
    <mergeCell ref="EK197:EW197"/>
    <mergeCell ref="EX197:FJ197"/>
    <mergeCell ref="BU197:CG197"/>
    <mergeCell ref="CH197:CW197"/>
    <mergeCell ref="CX197:DJ197"/>
    <mergeCell ref="DK197:DW197"/>
    <mergeCell ref="EX196:FJ196"/>
    <mergeCell ref="BU196:CG196"/>
    <mergeCell ref="CH196:CW196"/>
    <mergeCell ref="CX196:DJ196"/>
    <mergeCell ref="DK196:DW196"/>
    <mergeCell ref="A197:AJ197"/>
    <mergeCell ref="AK197:AP197"/>
    <mergeCell ref="AQ197:BB197"/>
    <mergeCell ref="BC197:BT197"/>
    <mergeCell ref="DX197:EJ197"/>
    <mergeCell ref="A196:AJ196"/>
    <mergeCell ref="AK196:AP196"/>
    <mergeCell ref="AQ196:BB196"/>
    <mergeCell ref="BC196:BT196"/>
    <mergeCell ref="DX196:EJ196"/>
    <mergeCell ref="EK196:EW196"/>
    <mergeCell ref="EK195:EW195"/>
    <mergeCell ref="EX195:FJ195"/>
    <mergeCell ref="BU195:CG195"/>
    <mergeCell ref="CH195:CW195"/>
    <mergeCell ref="CX195:DJ195"/>
    <mergeCell ref="DK195:DW195"/>
    <mergeCell ref="EX194:FJ194"/>
    <mergeCell ref="BU194:CG194"/>
    <mergeCell ref="CH194:CW194"/>
    <mergeCell ref="CX194:DJ194"/>
    <mergeCell ref="DK194:DW194"/>
    <mergeCell ref="A195:AJ195"/>
    <mergeCell ref="AK195:AP195"/>
    <mergeCell ref="AQ195:BB195"/>
    <mergeCell ref="BC195:BT195"/>
    <mergeCell ref="DX195:EJ195"/>
    <mergeCell ref="A194:AJ194"/>
    <mergeCell ref="AK194:AP194"/>
    <mergeCell ref="AQ194:BB194"/>
    <mergeCell ref="BC194:BT194"/>
    <mergeCell ref="DX194:EJ194"/>
    <mergeCell ref="EK194:EW194"/>
    <mergeCell ref="EK193:EW193"/>
    <mergeCell ref="EX193:FJ193"/>
    <mergeCell ref="BU193:CG193"/>
    <mergeCell ref="CH193:CW193"/>
    <mergeCell ref="CX193:DJ193"/>
    <mergeCell ref="DK193:DW193"/>
    <mergeCell ref="EX192:FJ192"/>
    <mergeCell ref="BU192:CG192"/>
    <mergeCell ref="CH192:CW192"/>
    <mergeCell ref="CX192:DJ192"/>
    <mergeCell ref="DK192:DW192"/>
    <mergeCell ref="A193:AJ193"/>
    <mergeCell ref="AK193:AP193"/>
    <mergeCell ref="AQ193:BB193"/>
    <mergeCell ref="BC193:BT193"/>
    <mergeCell ref="DX193:EJ193"/>
    <mergeCell ref="A192:AJ192"/>
    <mergeCell ref="AK192:AP192"/>
    <mergeCell ref="AQ192:BB192"/>
    <mergeCell ref="BC192:BT192"/>
    <mergeCell ref="DX192:EJ192"/>
    <mergeCell ref="EK192:EW192"/>
    <mergeCell ref="EK191:EW191"/>
    <mergeCell ref="EX191:FJ191"/>
    <mergeCell ref="BU191:CG191"/>
    <mergeCell ref="CH191:CW191"/>
    <mergeCell ref="CX191:DJ191"/>
    <mergeCell ref="DK191:DW191"/>
    <mergeCell ref="EX190:FJ190"/>
    <mergeCell ref="BU190:CG190"/>
    <mergeCell ref="CH190:CW190"/>
    <mergeCell ref="CX190:DJ190"/>
    <mergeCell ref="DK190:DW190"/>
    <mergeCell ref="A191:AJ191"/>
    <mergeCell ref="AK191:AP191"/>
    <mergeCell ref="AQ191:BB191"/>
    <mergeCell ref="BC191:BT191"/>
    <mergeCell ref="DX191:EJ191"/>
    <mergeCell ref="A190:AJ190"/>
    <mergeCell ref="AK190:AP190"/>
    <mergeCell ref="AQ190:BB190"/>
    <mergeCell ref="BC190:BT190"/>
    <mergeCell ref="DX190:EJ190"/>
    <mergeCell ref="EK190:EW190"/>
    <mergeCell ref="EK189:EW189"/>
    <mergeCell ref="EX189:FJ189"/>
    <mergeCell ref="BU189:CG189"/>
    <mergeCell ref="CH189:CW189"/>
    <mergeCell ref="CX189:DJ189"/>
    <mergeCell ref="DK189:DW189"/>
    <mergeCell ref="EX188:FJ188"/>
    <mergeCell ref="BU188:CG188"/>
    <mergeCell ref="CH188:CW188"/>
    <mergeCell ref="CX188:DJ188"/>
    <mergeCell ref="DK188:DW188"/>
    <mergeCell ref="A189:AJ189"/>
    <mergeCell ref="AK189:AP189"/>
    <mergeCell ref="AQ189:BB189"/>
    <mergeCell ref="BC189:BT189"/>
    <mergeCell ref="DX189:EJ189"/>
    <mergeCell ref="A188:AJ188"/>
    <mergeCell ref="AK188:AP188"/>
    <mergeCell ref="AQ188:BB188"/>
    <mergeCell ref="BC188:BT188"/>
    <mergeCell ref="DX188:EJ188"/>
    <mergeCell ref="EK188:EW188"/>
    <mergeCell ref="EK187:EW187"/>
    <mergeCell ref="EX187:FJ187"/>
    <mergeCell ref="BU187:CG187"/>
    <mergeCell ref="CH187:CW187"/>
    <mergeCell ref="CX187:DJ187"/>
    <mergeCell ref="DK187:DW187"/>
    <mergeCell ref="EX186:FJ186"/>
    <mergeCell ref="BU186:CG186"/>
    <mergeCell ref="CH186:CW186"/>
    <mergeCell ref="CX186:DJ186"/>
    <mergeCell ref="DK186:DW186"/>
    <mergeCell ref="A187:AJ187"/>
    <mergeCell ref="AK187:AP187"/>
    <mergeCell ref="AQ187:BB187"/>
    <mergeCell ref="BC187:BT187"/>
    <mergeCell ref="DX187:EJ187"/>
    <mergeCell ref="A186:AJ186"/>
    <mergeCell ref="AK186:AP186"/>
    <mergeCell ref="AQ186:BB186"/>
    <mergeCell ref="BC186:BT186"/>
    <mergeCell ref="DX186:EJ186"/>
    <mergeCell ref="EK186:EW186"/>
    <mergeCell ref="EK185:EW185"/>
    <mergeCell ref="EX185:FJ185"/>
    <mergeCell ref="BU185:CG185"/>
    <mergeCell ref="CH185:CW185"/>
    <mergeCell ref="CX185:DJ185"/>
    <mergeCell ref="DK185:DW185"/>
    <mergeCell ref="EX184:FJ184"/>
    <mergeCell ref="BU184:CG184"/>
    <mergeCell ref="CH184:CW184"/>
    <mergeCell ref="CX184:DJ184"/>
    <mergeCell ref="DK184:DW184"/>
    <mergeCell ref="A185:AJ185"/>
    <mergeCell ref="AK185:AP185"/>
    <mergeCell ref="AQ185:BB185"/>
    <mergeCell ref="BC185:BT185"/>
    <mergeCell ref="DX185:EJ185"/>
    <mergeCell ref="A184:AJ184"/>
    <mergeCell ref="AK184:AP184"/>
    <mergeCell ref="AQ184:BB184"/>
    <mergeCell ref="BC184:BT184"/>
    <mergeCell ref="DX184:EJ184"/>
    <mergeCell ref="EK184:EW184"/>
    <mergeCell ref="EK183:EW183"/>
    <mergeCell ref="EX183:FJ183"/>
    <mergeCell ref="BU183:CG183"/>
    <mergeCell ref="CH183:CW183"/>
    <mergeCell ref="CX183:DJ183"/>
    <mergeCell ref="DK183:DW183"/>
    <mergeCell ref="EX182:FJ182"/>
    <mergeCell ref="BU182:CG182"/>
    <mergeCell ref="CH182:CW182"/>
    <mergeCell ref="CX182:DJ182"/>
    <mergeCell ref="DK182:DW182"/>
    <mergeCell ref="A183:AJ183"/>
    <mergeCell ref="AK183:AP183"/>
    <mergeCell ref="AQ183:BB183"/>
    <mergeCell ref="BC183:BT183"/>
    <mergeCell ref="DX183:EJ183"/>
    <mergeCell ref="A182:AJ182"/>
    <mergeCell ref="AK182:AP182"/>
    <mergeCell ref="AQ182:BB182"/>
    <mergeCell ref="BC182:BT182"/>
    <mergeCell ref="DX182:EJ182"/>
    <mergeCell ref="EK182:EW182"/>
    <mergeCell ref="EK181:EW181"/>
    <mergeCell ref="EX181:FJ181"/>
    <mergeCell ref="BU181:CG181"/>
    <mergeCell ref="CH181:CW181"/>
    <mergeCell ref="CX181:DJ181"/>
    <mergeCell ref="DK181:DW181"/>
    <mergeCell ref="EX180:FJ180"/>
    <mergeCell ref="BU180:CG180"/>
    <mergeCell ref="CH180:CW180"/>
    <mergeCell ref="CX180:DJ180"/>
    <mergeCell ref="DK180:DW180"/>
    <mergeCell ref="A181:AJ181"/>
    <mergeCell ref="AK181:AP181"/>
    <mergeCell ref="AQ181:BB181"/>
    <mergeCell ref="BC181:BT181"/>
    <mergeCell ref="DX181:EJ181"/>
    <mergeCell ref="A180:AJ180"/>
    <mergeCell ref="AK180:AP180"/>
    <mergeCell ref="AQ180:BB180"/>
    <mergeCell ref="BC180:BT180"/>
    <mergeCell ref="DX180:EJ180"/>
    <mergeCell ref="EK180:EW180"/>
    <mergeCell ref="EK179:EW179"/>
    <mergeCell ref="EX179:FJ179"/>
    <mergeCell ref="BU179:CG179"/>
    <mergeCell ref="CH179:CW179"/>
    <mergeCell ref="CX179:DJ179"/>
    <mergeCell ref="DK179:DW179"/>
    <mergeCell ref="EX178:FJ178"/>
    <mergeCell ref="BU178:CG178"/>
    <mergeCell ref="CH178:CW178"/>
    <mergeCell ref="CX178:DJ178"/>
    <mergeCell ref="DK178:DW178"/>
    <mergeCell ref="A179:AJ179"/>
    <mergeCell ref="AK179:AP179"/>
    <mergeCell ref="AQ179:BB179"/>
    <mergeCell ref="BC179:BT179"/>
    <mergeCell ref="DX179:EJ179"/>
    <mergeCell ref="A178:AJ178"/>
    <mergeCell ref="AK178:AP178"/>
    <mergeCell ref="AQ178:BB178"/>
    <mergeCell ref="BC178:BT178"/>
    <mergeCell ref="DX178:EJ178"/>
    <mergeCell ref="EK178:EW178"/>
    <mergeCell ref="EK177:EW177"/>
    <mergeCell ref="EX177:FJ177"/>
    <mergeCell ref="BU177:CG177"/>
    <mergeCell ref="CH177:CW177"/>
    <mergeCell ref="CX177:DJ177"/>
    <mergeCell ref="DK177:DW177"/>
    <mergeCell ref="EX176:FJ176"/>
    <mergeCell ref="BU176:CG176"/>
    <mergeCell ref="CH176:CW176"/>
    <mergeCell ref="CX176:DJ176"/>
    <mergeCell ref="DK176:DW176"/>
    <mergeCell ref="A177:AJ177"/>
    <mergeCell ref="AK177:AP177"/>
    <mergeCell ref="AQ177:BB177"/>
    <mergeCell ref="BC177:BT177"/>
    <mergeCell ref="DX177:EJ177"/>
    <mergeCell ref="A176:AJ176"/>
    <mergeCell ref="AK176:AP176"/>
    <mergeCell ref="AQ176:BB176"/>
    <mergeCell ref="BC176:BT176"/>
    <mergeCell ref="DX176:EJ176"/>
    <mergeCell ref="EK176:EW176"/>
    <mergeCell ref="EK175:EW175"/>
    <mergeCell ref="EX175:FJ175"/>
    <mergeCell ref="BU175:CG175"/>
    <mergeCell ref="CH175:CW175"/>
    <mergeCell ref="CX175:DJ175"/>
    <mergeCell ref="DK175:DW175"/>
    <mergeCell ref="EX174:FJ174"/>
    <mergeCell ref="BU174:CG174"/>
    <mergeCell ref="CH174:CW174"/>
    <mergeCell ref="CX174:DJ174"/>
    <mergeCell ref="DK174:DW174"/>
    <mergeCell ref="A175:AJ175"/>
    <mergeCell ref="AK175:AP175"/>
    <mergeCell ref="AQ175:BB175"/>
    <mergeCell ref="BC175:BT175"/>
    <mergeCell ref="DX175:EJ175"/>
    <mergeCell ref="A174:AJ174"/>
    <mergeCell ref="AK174:AP174"/>
    <mergeCell ref="AQ174:BB174"/>
    <mergeCell ref="BC174:BT174"/>
    <mergeCell ref="DX174:EJ174"/>
    <mergeCell ref="EK174:EW174"/>
    <mergeCell ref="EK173:EW173"/>
    <mergeCell ref="EX173:FJ173"/>
    <mergeCell ref="BU173:CG173"/>
    <mergeCell ref="CH173:CW173"/>
    <mergeCell ref="CX173:DJ173"/>
    <mergeCell ref="DK173:DW173"/>
    <mergeCell ref="EX172:FJ172"/>
    <mergeCell ref="BU172:CG172"/>
    <mergeCell ref="CH172:CW172"/>
    <mergeCell ref="CX172:DJ172"/>
    <mergeCell ref="DK172:DW172"/>
    <mergeCell ref="A173:AJ173"/>
    <mergeCell ref="AK173:AP173"/>
    <mergeCell ref="AQ173:BB173"/>
    <mergeCell ref="BC173:BT173"/>
    <mergeCell ref="DX173:EJ173"/>
    <mergeCell ref="A172:AJ172"/>
    <mergeCell ref="AK172:AP172"/>
    <mergeCell ref="AQ172:BB172"/>
    <mergeCell ref="BC172:BT172"/>
    <mergeCell ref="DX172:EJ172"/>
    <mergeCell ref="EK172:EW172"/>
    <mergeCell ref="EK171:EW171"/>
    <mergeCell ref="EX171:FJ171"/>
    <mergeCell ref="BU171:CG171"/>
    <mergeCell ref="CH171:CW171"/>
    <mergeCell ref="CX171:DJ171"/>
    <mergeCell ref="DK171:DW171"/>
    <mergeCell ref="EX170:FJ170"/>
    <mergeCell ref="BU170:CG170"/>
    <mergeCell ref="CH170:CW170"/>
    <mergeCell ref="CX170:DJ170"/>
    <mergeCell ref="DK170:DW170"/>
    <mergeCell ref="A171:AJ171"/>
    <mergeCell ref="AK171:AP171"/>
    <mergeCell ref="AQ171:BB171"/>
    <mergeCell ref="BC171:BT171"/>
    <mergeCell ref="DX171:EJ171"/>
    <mergeCell ref="A170:AJ170"/>
    <mergeCell ref="AK170:AP170"/>
    <mergeCell ref="AQ170:BB170"/>
    <mergeCell ref="BC170:BT170"/>
    <mergeCell ref="DX170:EJ170"/>
    <mergeCell ref="EK170:EW170"/>
    <mergeCell ref="EK169:EW169"/>
    <mergeCell ref="EX169:FJ169"/>
    <mergeCell ref="BU169:CG169"/>
    <mergeCell ref="CH169:CW169"/>
    <mergeCell ref="CX169:DJ169"/>
    <mergeCell ref="DK169:DW169"/>
    <mergeCell ref="EX168:FJ168"/>
    <mergeCell ref="BU168:CG168"/>
    <mergeCell ref="CH168:CW168"/>
    <mergeCell ref="CX168:DJ168"/>
    <mergeCell ref="DK168:DW168"/>
    <mergeCell ref="A169:AJ169"/>
    <mergeCell ref="AK169:AP169"/>
    <mergeCell ref="AQ169:BB169"/>
    <mergeCell ref="BC169:BT169"/>
    <mergeCell ref="DX169:EJ169"/>
    <mergeCell ref="A168:AJ168"/>
    <mergeCell ref="AK168:AP168"/>
    <mergeCell ref="AQ168:BB168"/>
    <mergeCell ref="BC168:BT168"/>
    <mergeCell ref="DX168:EJ168"/>
    <mergeCell ref="EK168:EW168"/>
    <mergeCell ref="EK167:EW167"/>
    <mergeCell ref="EX167:FJ167"/>
    <mergeCell ref="BU167:CG167"/>
    <mergeCell ref="CH167:CW167"/>
    <mergeCell ref="CX167:DJ167"/>
    <mergeCell ref="DK167:DW167"/>
    <mergeCell ref="EX166:FJ166"/>
    <mergeCell ref="BU166:CG166"/>
    <mergeCell ref="CH166:CW166"/>
    <mergeCell ref="CX166:DJ166"/>
    <mergeCell ref="DK166:DW166"/>
    <mergeCell ref="A167:AJ167"/>
    <mergeCell ref="AK167:AP167"/>
    <mergeCell ref="AQ167:BB167"/>
    <mergeCell ref="BC167:BT167"/>
    <mergeCell ref="DX167:EJ167"/>
    <mergeCell ref="A166:AJ166"/>
    <mergeCell ref="AK166:AP166"/>
    <mergeCell ref="AQ166:BB166"/>
    <mergeCell ref="BC166:BT166"/>
    <mergeCell ref="DX166:EJ166"/>
    <mergeCell ref="EK166:EW166"/>
    <mergeCell ref="EK165:EW165"/>
    <mergeCell ref="EX165:FJ165"/>
    <mergeCell ref="BU165:CG165"/>
    <mergeCell ref="CH165:CW165"/>
    <mergeCell ref="CX165:DJ165"/>
    <mergeCell ref="DK165:DW165"/>
    <mergeCell ref="EX164:FJ164"/>
    <mergeCell ref="BU164:CG164"/>
    <mergeCell ref="CH164:CW164"/>
    <mergeCell ref="CX164:DJ164"/>
    <mergeCell ref="DK164:DW164"/>
    <mergeCell ref="A165:AJ165"/>
    <mergeCell ref="AK165:AP165"/>
    <mergeCell ref="AQ165:BB165"/>
    <mergeCell ref="BC165:BT165"/>
    <mergeCell ref="DX165:EJ165"/>
    <mergeCell ref="A164:AJ164"/>
    <mergeCell ref="AK164:AP164"/>
    <mergeCell ref="AQ164:BB164"/>
    <mergeCell ref="BC164:BT164"/>
    <mergeCell ref="DX164:EJ164"/>
    <mergeCell ref="EK164:EW164"/>
    <mergeCell ref="EK163:EW163"/>
    <mergeCell ref="EX163:FJ163"/>
    <mergeCell ref="BU163:CG163"/>
    <mergeCell ref="CH163:CW163"/>
    <mergeCell ref="CX163:DJ163"/>
    <mergeCell ref="DK163:DW163"/>
    <mergeCell ref="EX162:FJ162"/>
    <mergeCell ref="BU162:CG162"/>
    <mergeCell ref="CH162:CW162"/>
    <mergeCell ref="CX162:DJ162"/>
    <mergeCell ref="DK162:DW162"/>
    <mergeCell ref="A163:AJ163"/>
    <mergeCell ref="AK163:AP163"/>
    <mergeCell ref="AQ163:BB163"/>
    <mergeCell ref="BC163:BT163"/>
    <mergeCell ref="DX163:EJ163"/>
    <mergeCell ref="A162:AJ162"/>
    <mergeCell ref="AK162:AP162"/>
    <mergeCell ref="AQ162:BB162"/>
    <mergeCell ref="BC162:BT162"/>
    <mergeCell ref="DX162:EJ162"/>
    <mergeCell ref="EK162:EW162"/>
    <mergeCell ref="EK161:EW161"/>
    <mergeCell ref="EX161:FJ161"/>
    <mergeCell ref="BU161:CG161"/>
    <mergeCell ref="CH161:CW161"/>
    <mergeCell ref="CX161:DJ161"/>
    <mergeCell ref="DK161:DW161"/>
    <mergeCell ref="EX160:FJ160"/>
    <mergeCell ref="BU160:CG160"/>
    <mergeCell ref="CH160:CW160"/>
    <mergeCell ref="CX160:DJ160"/>
    <mergeCell ref="DK160:DW160"/>
    <mergeCell ref="A161:AJ161"/>
    <mergeCell ref="AK161:AP161"/>
    <mergeCell ref="AQ161:BB161"/>
    <mergeCell ref="BC161:BT161"/>
    <mergeCell ref="DX161:EJ161"/>
    <mergeCell ref="A160:AJ160"/>
    <mergeCell ref="AK160:AP160"/>
    <mergeCell ref="AQ160:BB160"/>
    <mergeCell ref="BC160:BT160"/>
    <mergeCell ref="DX160:EJ160"/>
    <mergeCell ref="EK160:EW160"/>
    <mergeCell ref="EK159:EW159"/>
    <mergeCell ref="EX159:FJ159"/>
    <mergeCell ref="BU159:CG159"/>
    <mergeCell ref="CH159:CW159"/>
    <mergeCell ref="CX159:DJ159"/>
    <mergeCell ref="DK159:DW159"/>
    <mergeCell ref="EX158:FJ158"/>
    <mergeCell ref="BU158:CG158"/>
    <mergeCell ref="CH158:CW158"/>
    <mergeCell ref="CX158:DJ158"/>
    <mergeCell ref="DK158:DW158"/>
    <mergeCell ref="A159:AJ159"/>
    <mergeCell ref="AK159:AP159"/>
    <mergeCell ref="AQ159:BB159"/>
    <mergeCell ref="BC159:BT159"/>
    <mergeCell ref="DX159:EJ159"/>
    <mergeCell ref="A158:AJ158"/>
    <mergeCell ref="AK158:AP158"/>
    <mergeCell ref="AQ158:BB158"/>
    <mergeCell ref="BC158:BT158"/>
    <mergeCell ref="DX158:EJ158"/>
    <mergeCell ref="EK158:EW158"/>
    <mergeCell ref="EK157:EW157"/>
    <mergeCell ref="EX157:FJ157"/>
    <mergeCell ref="BU157:CG157"/>
    <mergeCell ref="CH157:CW157"/>
    <mergeCell ref="CX157:DJ157"/>
    <mergeCell ref="DK157:DW157"/>
    <mergeCell ref="EX156:FJ156"/>
    <mergeCell ref="BU156:CG156"/>
    <mergeCell ref="CH156:CW156"/>
    <mergeCell ref="CX156:DJ156"/>
    <mergeCell ref="DK156:DW156"/>
    <mergeCell ref="A157:AJ157"/>
    <mergeCell ref="AK157:AP157"/>
    <mergeCell ref="AQ157:BB157"/>
    <mergeCell ref="BC157:BT157"/>
    <mergeCell ref="DX157:EJ157"/>
    <mergeCell ref="A156:AJ156"/>
    <mergeCell ref="AK156:AP156"/>
    <mergeCell ref="AQ156:BB156"/>
    <mergeCell ref="BC156:BT156"/>
    <mergeCell ref="DX156:EJ156"/>
    <mergeCell ref="EK156:EW156"/>
    <mergeCell ref="EK155:EW155"/>
    <mergeCell ref="EX155:FJ155"/>
    <mergeCell ref="BU155:CG155"/>
    <mergeCell ref="CH155:CW155"/>
    <mergeCell ref="CX155:DJ155"/>
    <mergeCell ref="DK155:DW155"/>
    <mergeCell ref="EX154:FJ154"/>
    <mergeCell ref="BU154:CG154"/>
    <mergeCell ref="CH154:CW154"/>
    <mergeCell ref="CX154:DJ154"/>
    <mergeCell ref="DK154:DW154"/>
    <mergeCell ref="A155:AJ155"/>
    <mergeCell ref="AK155:AP155"/>
    <mergeCell ref="AQ155:BB155"/>
    <mergeCell ref="BC155:BT155"/>
    <mergeCell ref="DX155:EJ155"/>
    <mergeCell ref="A154:AJ154"/>
    <mergeCell ref="AK154:AP154"/>
    <mergeCell ref="AQ154:BB154"/>
    <mergeCell ref="BC154:BT154"/>
    <mergeCell ref="DX154:EJ154"/>
    <mergeCell ref="EK154:EW154"/>
    <mergeCell ref="EK153:EW153"/>
    <mergeCell ref="EX153:FJ153"/>
    <mergeCell ref="BU153:CG153"/>
    <mergeCell ref="CH153:CW153"/>
    <mergeCell ref="CX153:DJ153"/>
    <mergeCell ref="DK153:DW153"/>
    <mergeCell ref="EX152:FJ152"/>
    <mergeCell ref="BU152:CG152"/>
    <mergeCell ref="CH152:CW152"/>
    <mergeCell ref="CX152:DJ152"/>
    <mergeCell ref="DK152:DW152"/>
    <mergeCell ref="A153:AJ153"/>
    <mergeCell ref="AK153:AP153"/>
    <mergeCell ref="AQ153:BB153"/>
    <mergeCell ref="BC153:BT153"/>
    <mergeCell ref="DX153:EJ153"/>
    <mergeCell ref="A152:AJ152"/>
    <mergeCell ref="AK152:AP152"/>
    <mergeCell ref="AQ152:BB152"/>
    <mergeCell ref="BC152:BT152"/>
    <mergeCell ref="DX152:EJ152"/>
    <mergeCell ref="EK152:EW152"/>
    <mergeCell ref="EK151:EW151"/>
    <mergeCell ref="EX151:FJ151"/>
    <mergeCell ref="BU151:CG151"/>
    <mergeCell ref="CH151:CW151"/>
    <mergeCell ref="CX151:DJ151"/>
    <mergeCell ref="DK151:DW151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CX78:DJ78"/>
    <mergeCell ref="A79:AJ79"/>
    <mergeCell ref="AK79:AP79"/>
    <mergeCell ref="AQ79:BB79"/>
    <mergeCell ref="BC79:BT79"/>
    <mergeCell ref="DX79:EJ79"/>
    <mergeCell ref="EK78:EW78"/>
    <mergeCell ref="EX78:FJ78"/>
    <mergeCell ref="A78:AJ78"/>
    <mergeCell ref="AK78:AP78"/>
    <mergeCell ref="AQ78:BB78"/>
    <mergeCell ref="BC78:BT78"/>
    <mergeCell ref="BU78:CG78"/>
    <mergeCell ref="DK78:DW78"/>
    <mergeCell ref="DX78:EJ78"/>
    <mergeCell ref="CH78:CW78"/>
    <mergeCell ref="CH77:CW77"/>
    <mergeCell ref="CX77:DJ77"/>
    <mergeCell ref="DK77:DW77"/>
    <mergeCell ref="DX77:EJ77"/>
    <mergeCell ref="EK77:EW77"/>
    <mergeCell ref="EX77:FJ77"/>
    <mergeCell ref="CX76:DJ76"/>
    <mergeCell ref="DK76:DW76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A76:AJ76"/>
    <mergeCell ref="AK76:AP76"/>
    <mergeCell ref="AQ76:BB76"/>
    <mergeCell ref="BC76:BT76"/>
    <mergeCell ref="BU76:CG76"/>
    <mergeCell ref="CH76:CW76"/>
    <mergeCell ref="A73:FJ73"/>
    <mergeCell ref="A74:AJ75"/>
    <mergeCell ref="AK74:AP75"/>
    <mergeCell ref="AQ74:BB75"/>
    <mergeCell ref="BC74:BT75"/>
    <mergeCell ref="EX75:FJ75"/>
    <mergeCell ref="BU74:CG75"/>
    <mergeCell ref="CH74:EJ74"/>
    <mergeCell ref="EK74:FJ74"/>
    <mergeCell ref="CH75:CW75"/>
    <mergeCell ref="CX75:DJ75"/>
    <mergeCell ref="DK75:DW75"/>
    <mergeCell ref="DX75:EJ75"/>
    <mergeCell ref="EK75:EW75"/>
    <mergeCell ref="ET61:FJ61"/>
    <mergeCell ref="CF62:CV62"/>
    <mergeCell ref="CW62:DM62"/>
    <mergeCell ref="DN62:ED62"/>
    <mergeCell ref="EE62:ES62"/>
    <mergeCell ref="A62:AM62"/>
    <mergeCell ref="AN62:AS62"/>
    <mergeCell ref="AT62:BI62"/>
    <mergeCell ref="BJ62:CE62"/>
    <mergeCell ref="ET62:FJ62"/>
    <mergeCell ref="CF61:CV61"/>
    <mergeCell ref="CW61:DM61"/>
    <mergeCell ref="DN61:ED61"/>
    <mergeCell ref="EE61:ES61"/>
    <mergeCell ref="A61:AM61"/>
    <mergeCell ref="AN61:AS61"/>
    <mergeCell ref="AT61:BI61"/>
    <mergeCell ref="BJ61:CE61"/>
    <mergeCell ref="ET59:FJ59"/>
    <mergeCell ref="CF60:CV60"/>
    <mergeCell ref="CW60:DM60"/>
    <mergeCell ref="DN60:ED60"/>
    <mergeCell ref="EE60:ES60"/>
    <mergeCell ref="A60:AM60"/>
    <mergeCell ref="AN60:AS60"/>
    <mergeCell ref="AT60:BI60"/>
    <mergeCell ref="BJ60:CE60"/>
    <mergeCell ref="ET60:FJ60"/>
    <mergeCell ref="CF59:CV59"/>
    <mergeCell ref="CW59:DM59"/>
    <mergeCell ref="DN59:ED59"/>
    <mergeCell ref="EE59:ES59"/>
    <mergeCell ref="A59:AM59"/>
    <mergeCell ref="AN59:AS59"/>
    <mergeCell ref="AT59:BI59"/>
    <mergeCell ref="BJ59:CE59"/>
    <mergeCell ref="ET57:FJ57"/>
    <mergeCell ref="CF58:CV58"/>
    <mergeCell ref="CW58:DM58"/>
    <mergeCell ref="DN58:ED58"/>
    <mergeCell ref="EE58:ES58"/>
    <mergeCell ref="A58:AM58"/>
    <mergeCell ref="AN58:AS58"/>
    <mergeCell ref="AT58:BI58"/>
    <mergeCell ref="BJ58:CE58"/>
    <mergeCell ref="ET58:FJ58"/>
    <mergeCell ref="CF57:CV57"/>
    <mergeCell ref="CW57:DM57"/>
    <mergeCell ref="DN57:ED57"/>
    <mergeCell ref="EE57:ES57"/>
    <mergeCell ref="A57:AM57"/>
    <mergeCell ref="AN57:AS57"/>
    <mergeCell ref="AT57:BI57"/>
    <mergeCell ref="BJ57:CE57"/>
    <mergeCell ref="ET55:FJ55"/>
    <mergeCell ref="CF56:CV56"/>
    <mergeCell ref="CW56:DM56"/>
    <mergeCell ref="DN56:ED56"/>
    <mergeCell ref="EE56:ES56"/>
    <mergeCell ref="A56:AM56"/>
    <mergeCell ref="AN56:AS56"/>
    <mergeCell ref="AT56:BI56"/>
    <mergeCell ref="BJ56:CE56"/>
    <mergeCell ref="ET56:FJ56"/>
    <mergeCell ref="CF55:CV55"/>
    <mergeCell ref="CW55:DM55"/>
    <mergeCell ref="DN55:ED55"/>
    <mergeCell ref="EE55:ES55"/>
    <mergeCell ref="A55:AM55"/>
    <mergeCell ref="AN55:AS55"/>
    <mergeCell ref="AT55:BI55"/>
    <mergeCell ref="BJ55:CE55"/>
    <mergeCell ref="ET53:FJ53"/>
    <mergeCell ref="CF54:CV54"/>
    <mergeCell ref="CW54:DM54"/>
    <mergeCell ref="DN54:ED54"/>
    <mergeCell ref="EE54:ES54"/>
    <mergeCell ref="A54:AM54"/>
    <mergeCell ref="AN54:AS54"/>
    <mergeCell ref="AT54:BI54"/>
    <mergeCell ref="BJ54:CE54"/>
    <mergeCell ref="ET54:FJ54"/>
    <mergeCell ref="CF53:CV53"/>
    <mergeCell ref="CW53:DM53"/>
    <mergeCell ref="DN53:ED53"/>
    <mergeCell ref="EE53:ES53"/>
    <mergeCell ref="A53:AM53"/>
    <mergeCell ref="AN53:AS53"/>
    <mergeCell ref="AT53:BI53"/>
    <mergeCell ref="BJ53:CE53"/>
    <mergeCell ref="ET51:FJ51"/>
    <mergeCell ref="CF52:CV52"/>
    <mergeCell ref="CW52:DM52"/>
    <mergeCell ref="DN52:ED52"/>
    <mergeCell ref="EE52:ES52"/>
    <mergeCell ref="A52:AM52"/>
    <mergeCell ref="AN52:AS52"/>
    <mergeCell ref="AT52:BI52"/>
    <mergeCell ref="BJ52:CE52"/>
    <mergeCell ref="ET52:FJ52"/>
    <mergeCell ref="CF51:CV51"/>
    <mergeCell ref="CW51:DM51"/>
    <mergeCell ref="DN51:ED51"/>
    <mergeCell ref="EE51:ES51"/>
    <mergeCell ref="A51:AM51"/>
    <mergeCell ref="AN51:AS51"/>
    <mergeCell ref="AT51:BI51"/>
    <mergeCell ref="BJ51:CE51"/>
    <mergeCell ref="ET49:FJ49"/>
    <mergeCell ref="CF50:CV50"/>
    <mergeCell ref="CW50:DM50"/>
    <mergeCell ref="DN50:ED50"/>
    <mergeCell ref="EE50:ES50"/>
    <mergeCell ref="A50:AM50"/>
    <mergeCell ref="AN50:AS50"/>
    <mergeCell ref="AT50:BI50"/>
    <mergeCell ref="BJ50:CE50"/>
    <mergeCell ref="ET50:FJ50"/>
    <mergeCell ref="CF49:CV49"/>
    <mergeCell ref="CW49:DM49"/>
    <mergeCell ref="DN49:ED49"/>
    <mergeCell ref="EE49:ES49"/>
    <mergeCell ref="A49:AM49"/>
    <mergeCell ref="AN49:AS49"/>
    <mergeCell ref="AT49:BI49"/>
    <mergeCell ref="BJ49:CE49"/>
    <mergeCell ref="ET47:FJ47"/>
    <mergeCell ref="CF48:CV48"/>
    <mergeCell ref="CW48:DM48"/>
    <mergeCell ref="DN48:ED48"/>
    <mergeCell ref="EE48:ES48"/>
    <mergeCell ref="A48:AM48"/>
    <mergeCell ref="AN48:AS48"/>
    <mergeCell ref="AT48:BI48"/>
    <mergeCell ref="BJ48:CE48"/>
    <mergeCell ref="ET48:FJ48"/>
    <mergeCell ref="CF47:CV47"/>
    <mergeCell ref="CW47:DM47"/>
    <mergeCell ref="DN47:ED47"/>
    <mergeCell ref="EE47:ES47"/>
    <mergeCell ref="A47:AM47"/>
    <mergeCell ref="AN47:AS47"/>
    <mergeCell ref="AT47:BI47"/>
    <mergeCell ref="BJ47:CE47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raifo10</dc:creator>
  <dc:description>POI HSSF rep:2.55.0.49</dc:description>
  <cp:lastModifiedBy>raifo10</cp:lastModifiedBy>
  <dcterms:created xsi:type="dcterms:W3CDTF">2023-01-30T07:03:35Z</dcterms:created>
  <dcterms:modified xsi:type="dcterms:W3CDTF">2023-01-30T07:03:36Z</dcterms:modified>
</cp:coreProperties>
</file>