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ы Алина\ОТЧЕТЫ 2023 ГОДА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ГР'!$FJ$336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EE46" i="1"/>
  <c r="ET46" i="1"/>
  <c r="EE47" i="1"/>
  <c r="ET47" i="1"/>
  <c r="EE48" i="1"/>
  <c r="ET48" i="1"/>
  <c r="EE49" i="1"/>
  <c r="ET49" i="1"/>
  <c r="EE50" i="1"/>
  <c r="ET50" i="1"/>
  <c r="EE51" i="1"/>
  <c r="ET51" i="1"/>
  <c r="EE52" i="1"/>
  <c r="ET52" i="1"/>
  <c r="EE53" i="1"/>
  <c r="ET53" i="1"/>
  <c r="EE54" i="1"/>
  <c r="ET54" i="1"/>
  <c r="EE55" i="1"/>
  <c r="ET55" i="1"/>
  <c r="EE56" i="1"/>
  <c r="ET56" i="1"/>
  <c r="EE57" i="1"/>
  <c r="ET57" i="1"/>
  <c r="EE58" i="1"/>
  <c r="ET58" i="1"/>
  <c r="EE59" i="1"/>
  <c r="ET59" i="1"/>
  <c r="EE60" i="1"/>
  <c r="ET60" i="1"/>
  <c r="EE61" i="1"/>
  <c r="ET61" i="1"/>
  <c r="EE62" i="1"/>
  <c r="ET62" i="1"/>
  <c r="EE63" i="1"/>
  <c r="ET63" i="1"/>
  <c r="EE64" i="1"/>
  <c r="ET64" i="1"/>
  <c r="EE65" i="1"/>
  <c r="ET65" i="1"/>
  <c r="EE66" i="1"/>
  <c r="ET66" i="1"/>
  <c r="EE67" i="1"/>
  <c r="ET67" i="1"/>
  <c r="EE68" i="1"/>
  <c r="ET68" i="1"/>
  <c r="EE69" i="1"/>
  <c r="ET69" i="1"/>
  <c r="EE70" i="1"/>
  <c r="ET70" i="1"/>
  <c r="EE71" i="1"/>
  <c r="ET71" i="1"/>
  <c r="EE72" i="1"/>
  <c r="ET72" i="1"/>
  <c r="EE73" i="1"/>
  <c r="ET73" i="1"/>
  <c r="EE74" i="1"/>
  <c r="ET74" i="1"/>
  <c r="DX89" i="1"/>
  <c r="EK89" i="1"/>
  <c r="EX89" i="1"/>
  <c r="DX90" i="1"/>
  <c r="EK90" i="1" s="1"/>
  <c r="DX91" i="1"/>
  <c r="EK91" i="1"/>
  <c r="EX91" i="1"/>
  <c r="DX92" i="1"/>
  <c r="EK92" i="1" s="1"/>
  <c r="EX92" i="1"/>
  <c r="DX93" i="1"/>
  <c r="EK93" i="1"/>
  <c r="EX93" i="1"/>
  <c r="DX94" i="1"/>
  <c r="EK94" i="1" s="1"/>
  <c r="DX95" i="1"/>
  <c r="EK95" i="1"/>
  <c r="EX95" i="1"/>
  <c r="DX96" i="1"/>
  <c r="EK96" i="1" s="1"/>
  <c r="EX96" i="1"/>
  <c r="DX97" i="1"/>
  <c r="EK97" i="1"/>
  <c r="EX97" i="1"/>
  <c r="DX98" i="1"/>
  <c r="EK98" i="1" s="1"/>
  <c r="DX99" i="1"/>
  <c r="EK99" i="1"/>
  <c r="EX99" i="1"/>
  <c r="DX100" i="1"/>
  <c r="EK100" i="1" s="1"/>
  <c r="EX100" i="1"/>
  <c r="DX101" i="1"/>
  <c r="EK101" i="1"/>
  <c r="EX101" i="1"/>
  <c r="DX102" i="1"/>
  <c r="EK102" i="1" s="1"/>
  <c r="DX103" i="1"/>
  <c r="EK103" i="1"/>
  <c r="EX103" i="1"/>
  <c r="DX104" i="1"/>
  <c r="EK104" i="1" s="1"/>
  <c r="EX104" i="1"/>
  <c r="DX105" i="1"/>
  <c r="EK105" i="1"/>
  <c r="EX105" i="1"/>
  <c r="DX106" i="1"/>
  <c r="EK106" i="1" s="1"/>
  <c r="DX107" i="1"/>
  <c r="EK107" i="1"/>
  <c r="EX107" i="1"/>
  <c r="DX108" i="1"/>
  <c r="EK108" i="1" s="1"/>
  <c r="EX108" i="1"/>
  <c r="DX109" i="1"/>
  <c r="EK109" i="1"/>
  <c r="EX109" i="1"/>
  <c r="DX110" i="1"/>
  <c r="EK110" i="1" s="1"/>
  <c r="DX111" i="1"/>
  <c r="EK111" i="1"/>
  <c r="EX111" i="1"/>
  <c r="DX112" i="1"/>
  <c r="EK112" i="1" s="1"/>
  <c r="EX112" i="1"/>
  <c r="DX113" i="1"/>
  <c r="EK113" i="1"/>
  <c r="EX113" i="1"/>
  <c r="DX114" i="1"/>
  <c r="EK114" i="1" s="1"/>
  <c r="DX115" i="1"/>
  <c r="EK115" i="1"/>
  <c r="EX115" i="1"/>
  <c r="DX116" i="1"/>
  <c r="EK116" i="1" s="1"/>
  <c r="EX116" i="1"/>
  <c r="DX117" i="1"/>
  <c r="EK117" i="1"/>
  <c r="EX117" i="1"/>
  <c r="DX118" i="1"/>
  <c r="EK118" i="1" s="1"/>
  <c r="DX119" i="1"/>
  <c r="EK119" i="1"/>
  <c r="EX119" i="1"/>
  <c r="DX120" i="1"/>
  <c r="EK120" i="1" s="1"/>
  <c r="EX120" i="1"/>
  <c r="DX121" i="1"/>
  <c r="EK121" i="1"/>
  <c r="EX121" i="1"/>
  <c r="DX122" i="1"/>
  <c r="EK122" i="1" s="1"/>
  <c r="DX123" i="1"/>
  <c r="EK123" i="1"/>
  <c r="EX123" i="1"/>
  <c r="DX124" i="1"/>
  <c r="EK124" i="1" s="1"/>
  <c r="EX124" i="1"/>
  <c r="DX125" i="1"/>
  <c r="EK125" i="1"/>
  <c r="EX125" i="1"/>
  <c r="DX126" i="1"/>
  <c r="EK126" i="1" s="1"/>
  <c r="DX127" i="1"/>
  <c r="EK127" i="1"/>
  <c r="EX127" i="1"/>
  <c r="DX128" i="1"/>
  <c r="EK128" i="1" s="1"/>
  <c r="EX128" i="1"/>
  <c r="DX129" i="1"/>
  <c r="EK129" i="1"/>
  <c r="EX129" i="1"/>
  <c r="DX130" i="1"/>
  <c r="EK130" i="1" s="1"/>
  <c r="DX131" i="1"/>
  <c r="EK131" i="1"/>
  <c r="EX131" i="1"/>
  <c r="DX132" i="1"/>
  <c r="EK132" i="1" s="1"/>
  <c r="EX132" i="1"/>
  <c r="DX133" i="1"/>
  <c r="EK133" i="1"/>
  <c r="EX133" i="1"/>
  <c r="DX134" i="1"/>
  <c r="EK134" i="1" s="1"/>
  <c r="DX135" i="1"/>
  <c r="EK135" i="1"/>
  <c r="EX135" i="1"/>
  <c r="DX136" i="1"/>
  <c r="EK136" i="1" s="1"/>
  <c r="EX136" i="1"/>
  <c r="DX137" i="1"/>
  <c r="EK137" i="1"/>
  <c r="EX137" i="1"/>
  <c r="DX138" i="1"/>
  <c r="EK138" i="1" s="1"/>
  <c r="DX139" i="1"/>
  <c r="EK139" i="1"/>
  <c r="EX139" i="1"/>
  <c r="DX140" i="1"/>
  <c r="EK140" i="1" s="1"/>
  <c r="EX140" i="1"/>
  <c r="DX141" i="1"/>
  <c r="EK141" i="1"/>
  <c r="EX141" i="1"/>
  <c r="DX142" i="1"/>
  <c r="EK142" i="1" s="1"/>
  <c r="DX143" i="1"/>
  <c r="EK143" i="1"/>
  <c r="EX143" i="1"/>
  <c r="DX144" i="1"/>
  <c r="EK144" i="1" s="1"/>
  <c r="EX144" i="1"/>
  <c r="DX145" i="1"/>
  <c r="EK145" i="1"/>
  <c r="EX145" i="1"/>
  <c r="DX146" i="1"/>
  <c r="EK146" i="1" s="1"/>
  <c r="DX147" i="1"/>
  <c r="EK147" i="1"/>
  <c r="EX147" i="1"/>
  <c r="DX148" i="1"/>
  <c r="EK148" i="1" s="1"/>
  <c r="EX148" i="1"/>
  <c r="DX149" i="1"/>
  <c r="EK149" i="1"/>
  <c r="EX149" i="1"/>
  <c r="DX150" i="1"/>
  <c r="EK150" i="1" s="1"/>
  <c r="DX151" i="1"/>
  <c r="EK151" i="1"/>
  <c r="EX151" i="1"/>
  <c r="DX152" i="1"/>
  <c r="EK152" i="1" s="1"/>
  <c r="EX152" i="1"/>
  <c r="DX153" i="1"/>
  <c r="EK153" i="1"/>
  <c r="EX153" i="1"/>
  <c r="DX154" i="1"/>
  <c r="EK154" i="1" s="1"/>
  <c r="DX155" i="1"/>
  <c r="EK155" i="1"/>
  <c r="EX155" i="1"/>
  <c r="DX156" i="1"/>
  <c r="EK156" i="1" s="1"/>
  <c r="EX156" i="1"/>
  <c r="DX157" i="1"/>
  <c r="EK157" i="1"/>
  <c r="EX157" i="1"/>
  <c r="DX158" i="1"/>
  <c r="EK158" i="1" s="1"/>
  <c r="DX159" i="1"/>
  <c r="EK159" i="1"/>
  <c r="EX159" i="1"/>
  <c r="DX160" i="1"/>
  <c r="EK160" i="1" s="1"/>
  <c r="EX160" i="1"/>
  <c r="DX161" i="1"/>
  <c r="EK161" i="1"/>
  <c r="EX161" i="1"/>
  <c r="DX162" i="1"/>
  <c r="EK162" i="1" s="1"/>
  <c r="DX163" i="1"/>
  <c r="EK163" i="1"/>
  <c r="EX163" i="1"/>
  <c r="DX164" i="1"/>
  <c r="EK164" i="1" s="1"/>
  <c r="EX164" i="1"/>
  <c r="DX165" i="1"/>
  <c r="EK165" i="1"/>
  <c r="EX165" i="1"/>
  <c r="DX166" i="1"/>
  <c r="EK166" i="1" s="1"/>
  <c r="DX167" i="1"/>
  <c r="EK167" i="1"/>
  <c r="EX167" i="1"/>
  <c r="DX168" i="1"/>
  <c r="EK168" i="1" s="1"/>
  <c r="EX168" i="1"/>
  <c r="DX169" i="1"/>
  <c r="EK169" i="1"/>
  <c r="EX169" i="1"/>
  <c r="DX170" i="1"/>
  <c r="EK170" i="1" s="1"/>
  <c r="DX171" i="1"/>
  <c r="EK171" i="1"/>
  <c r="EX171" i="1"/>
  <c r="DX172" i="1"/>
  <c r="EK172" i="1" s="1"/>
  <c r="EX172" i="1"/>
  <c r="DX173" i="1"/>
  <c r="EK173" i="1"/>
  <c r="EX173" i="1"/>
  <c r="DX174" i="1"/>
  <c r="EK174" i="1" s="1"/>
  <c r="DX175" i="1"/>
  <c r="EK175" i="1"/>
  <c r="EX175" i="1"/>
  <c r="DX176" i="1"/>
  <c r="EK176" i="1" s="1"/>
  <c r="EX176" i="1"/>
  <c r="DX177" i="1"/>
  <c r="EK177" i="1"/>
  <c r="EX177" i="1"/>
  <c r="DX178" i="1"/>
  <c r="EK178" i="1" s="1"/>
  <c r="DX179" i="1"/>
  <c r="EK179" i="1"/>
  <c r="EX179" i="1"/>
  <c r="DX180" i="1"/>
  <c r="EK180" i="1" s="1"/>
  <c r="EX180" i="1"/>
  <c r="DX181" i="1"/>
  <c r="EK181" i="1"/>
  <c r="EX181" i="1"/>
  <c r="DX182" i="1"/>
  <c r="EK182" i="1" s="1"/>
  <c r="DX183" i="1"/>
  <c r="EK183" i="1"/>
  <c r="EX183" i="1"/>
  <c r="DX184" i="1"/>
  <c r="EK184" i="1" s="1"/>
  <c r="EX184" i="1"/>
  <c r="DX185" i="1"/>
  <c r="EK185" i="1"/>
  <c r="EX185" i="1"/>
  <c r="DX186" i="1"/>
  <c r="EK186" i="1" s="1"/>
  <c r="DX187" i="1"/>
  <c r="EK187" i="1"/>
  <c r="EX187" i="1"/>
  <c r="DX188" i="1"/>
  <c r="EK188" i="1" s="1"/>
  <c r="EX188" i="1"/>
  <c r="DX189" i="1"/>
  <c r="EK189" i="1"/>
  <c r="EX189" i="1"/>
  <c r="DX190" i="1"/>
  <c r="EK190" i="1" s="1"/>
  <c r="DX191" i="1"/>
  <c r="EK191" i="1"/>
  <c r="EX191" i="1"/>
  <c r="DX192" i="1"/>
  <c r="EK192" i="1" s="1"/>
  <c r="EX192" i="1"/>
  <c r="DX193" i="1"/>
  <c r="EK193" i="1"/>
  <c r="EX193" i="1"/>
  <c r="DX194" i="1"/>
  <c r="EK194" i="1" s="1"/>
  <c r="DX195" i="1"/>
  <c r="EK195" i="1"/>
  <c r="EX195" i="1"/>
  <c r="DX196" i="1"/>
  <c r="EK196" i="1" s="1"/>
  <c r="EX196" i="1"/>
  <c r="DX197" i="1"/>
  <c r="EK197" i="1"/>
  <c r="EX197" i="1"/>
  <c r="DX198" i="1"/>
  <c r="EK198" i="1" s="1"/>
  <c r="DX199" i="1"/>
  <c r="EK199" i="1"/>
  <c r="EX199" i="1"/>
  <c r="DX200" i="1"/>
  <c r="EK200" i="1" s="1"/>
  <c r="EX200" i="1"/>
  <c r="DX201" i="1"/>
  <c r="EK201" i="1"/>
  <c r="EX201" i="1"/>
  <c r="DX202" i="1"/>
  <c r="EK202" i="1" s="1"/>
  <c r="DX203" i="1"/>
  <c r="EK203" i="1"/>
  <c r="EX203" i="1"/>
  <c r="DX204" i="1"/>
  <c r="EK204" i="1" s="1"/>
  <c r="EX204" i="1"/>
  <c r="DX205" i="1"/>
  <c r="EK205" i="1"/>
  <c r="EX205" i="1"/>
  <c r="DX206" i="1"/>
  <c r="EK206" i="1" s="1"/>
  <c r="DX207" i="1"/>
  <c r="EK207" i="1"/>
  <c r="EX207" i="1"/>
  <c r="DX208" i="1"/>
  <c r="EK208" i="1" s="1"/>
  <c r="EX208" i="1"/>
  <c r="DX209" i="1"/>
  <c r="EK209" i="1"/>
  <c r="EX209" i="1"/>
  <c r="DX210" i="1"/>
  <c r="EK210" i="1" s="1"/>
  <c r="DX211" i="1"/>
  <c r="EK211" i="1"/>
  <c r="EX211" i="1"/>
  <c r="DX212" i="1"/>
  <c r="EK212" i="1" s="1"/>
  <c r="EX212" i="1"/>
  <c r="DX213" i="1"/>
  <c r="EK213" i="1"/>
  <c r="EX213" i="1"/>
  <c r="DX214" i="1"/>
  <c r="EK214" i="1" s="1"/>
  <c r="DX215" i="1"/>
  <c r="EK215" i="1"/>
  <c r="EX215" i="1"/>
  <c r="DX216" i="1"/>
  <c r="EK216" i="1" s="1"/>
  <c r="EX216" i="1"/>
  <c r="DX217" i="1"/>
  <c r="EK217" i="1"/>
  <c r="EX217" i="1"/>
  <c r="DX218" i="1"/>
  <c r="EK218" i="1" s="1"/>
  <c r="DX219" i="1"/>
  <c r="EK219" i="1"/>
  <c r="EX219" i="1"/>
  <c r="DX220" i="1"/>
  <c r="EK220" i="1" s="1"/>
  <c r="EX220" i="1"/>
  <c r="DX221" i="1"/>
  <c r="EK221" i="1"/>
  <c r="EX221" i="1"/>
  <c r="DX222" i="1"/>
  <c r="EK222" i="1" s="1"/>
  <c r="DX223" i="1"/>
  <c r="EK223" i="1"/>
  <c r="EX223" i="1"/>
  <c r="DX224" i="1"/>
  <c r="EK224" i="1" s="1"/>
  <c r="EX224" i="1"/>
  <c r="DX225" i="1"/>
  <c r="EK225" i="1"/>
  <c r="EX225" i="1"/>
  <c r="DX226" i="1"/>
  <c r="EK226" i="1" s="1"/>
  <c r="DX227" i="1"/>
  <c r="EK227" i="1"/>
  <c r="EX227" i="1"/>
  <c r="DX228" i="1"/>
  <c r="EK228" i="1" s="1"/>
  <c r="EX228" i="1"/>
  <c r="DX229" i="1"/>
  <c r="EK229" i="1"/>
  <c r="EX229" i="1"/>
  <c r="DX230" i="1"/>
  <c r="EK230" i="1" s="1"/>
  <c r="DX231" i="1"/>
  <c r="EK231" i="1"/>
  <c r="EX231" i="1"/>
  <c r="DX232" i="1"/>
  <c r="EK232" i="1" s="1"/>
  <c r="EX232" i="1"/>
  <c r="DX233" i="1"/>
  <c r="EK233" i="1"/>
  <c r="EX233" i="1"/>
  <c r="DX234" i="1"/>
  <c r="EK234" i="1" s="1"/>
  <c r="DX235" i="1"/>
  <c r="EK235" i="1"/>
  <c r="EX235" i="1"/>
  <c r="DX236" i="1"/>
  <c r="EK236" i="1" s="1"/>
  <c r="EX236" i="1"/>
  <c r="DX237" i="1"/>
  <c r="EK237" i="1"/>
  <c r="EX237" i="1"/>
  <c r="DX238" i="1"/>
  <c r="EK238" i="1" s="1"/>
  <c r="DX239" i="1"/>
  <c r="EK239" i="1"/>
  <c r="EX239" i="1"/>
  <c r="DX240" i="1"/>
  <c r="EK240" i="1" s="1"/>
  <c r="EX240" i="1"/>
  <c r="DX241" i="1"/>
  <c r="EK241" i="1"/>
  <c r="EX241" i="1"/>
  <c r="DX242" i="1"/>
  <c r="EK242" i="1" s="1"/>
  <c r="DX243" i="1"/>
  <c r="EK243" i="1"/>
  <c r="EX243" i="1"/>
  <c r="DX244" i="1"/>
  <c r="EK244" i="1" s="1"/>
  <c r="EX244" i="1"/>
  <c r="DX245" i="1"/>
  <c r="EK245" i="1"/>
  <c r="EX245" i="1"/>
  <c r="DX246" i="1"/>
  <c r="EK246" i="1" s="1"/>
  <c r="DX247" i="1"/>
  <c r="EK247" i="1"/>
  <c r="EX247" i="1"/>
  <c r="DX248" i="1"/>
  <c r="EK248" i="1" s="1"/>
  <c r="EX248" i="1"/>
  <c r="DX249" i="1"/>
  <c r="EK249" i="1"/>
  <c r="EX249" i="1"/>
  <c r="DX250" i="1"/>
  <c r="EK250" i="1" s="1"/>
  <c r="DX251" i="1"/>
  <c r="EK251" i="1"/>
  <c r="EX251" i="1"/>
  <c r="DX252" i="1"/>
  <c r="EK252" i="1" s="1"/>
  <c r="EX252" i="1"/>
  <c r="DX253" i="1"/>
  <c r="EK253" i="1"/>
  <c r="EX253" i="1"/>
  <c r="DX254" i="1"/>
  <c r="EK254" i="1" s="1"/>
  <c r="DX255" i="1"/>
  <c r="EK255" i="1"/>
  <c r="EX255" i="1"/>
  <c r="DX256" i="1"/>
  <c r="EK256" i="1" s="1"/>
  <c r="EX256" i="1"/>
  <c r="DX257" i="1"/>
  <c r="EK257" i="1"/>
  <c r="EX257" i="1"/>
  <c r="DX258" i="1"/>
  <c r="EK258" i="1" s="1"/>
  <c r="DX259" i="1"/>
  <c r="EK259" i="1" s="1"/>
  <c r="EX259" i="1"/>
  <c r="DX260" i="1"/>
  <c r="EK260" i="1"/>
  <c r="EX260" i="1"/>
  <c r="DX261" i="1"/>
  <c r="EK261" i="1" s="1"/>
  <c r="EX261" i="1"/>
  <c r="DX262" i="1"/>
  <c r="EK262" i="1"/>
  <c r="EX262" i="1"/>
  <c r="DX263" i="1"/>
  <c r="EK263" i="1" s="1"/>
  <c r="EX263" i="1"/>
  <c r="DX264" i="1"/>
  <c r="EK264" i="1"/>
  <c r="EX264" i="1"/>
  <c r="DX265" i="1"/>
  <c r="EK265" i="1" s="1"/>
  <c r="EX265" i="1"/>
  <c r="DX266" i="1"/>
  <c r="EK266" i="1"/>
  <c r="EX266" i="1"/>
  <c r="DX267" i="1"/>
  <c r="EK267" i="1" s="1"/>
  <c r="EX267" i="1"/>
  <c r="DX268" i="1"/>
  <c r="EK268" i="1"/>
  <c r="EX268" i="1"/>
  <c r="DX269" i="1"/>
  <c r="EK269" i="1" s="1"/>
  <c r="EX269" i="1"/>
  <c r="DX270" i="1"/>
  <c r="EK270" i="1"/>
  <c r="EX270" i="1"/>
  <c r="DX271" i="1"/>
  <c r="EK271" i="1" s="1"/>
  <c r="EX271" i="1"/>
  <c r="DX272" i="1"/>
  <c r="EK272" i="1"/>
  <c r="EX272" i="1"/>
  <c r="DX273" i="1"/>
  <c r="EK273" i="1" s="1"/>
  <c r="EX273" i="1"/>
  <c r="DX274" i="1"/>
  <c r="EK274" i="1"/>
  <c r="EX274" i="1"/>
  <c r="DX275" i="1"/>
  <c r="EK275" i="1" s="1"/>
  <c r="EX275" i="1"/>
  <c r="DX276" i="1"/>
  <c r="EK276" i="1"/>
  <c r="EX276" i="1"/>
  <c r="DX277" i="1"/>
  <c r="EK277" i="1" s="1"/>
  <c r="EX277" i="1"/>
  <c r="DX278" i="1"/>
  <c r="EK278" i="1"/>
  <c r="EX278" i="1"/>
  <c r="DX279" i="1"/>
  <c r="EK279" i="1" s="1"/>
  <c r="EX279" i="1"/>
  <c r="DX280" i="1"/>
  <c r="EK280" i="1"/>
  <c r="EX280" i="1"/>
  <c r="DX281" i="1"/>
  <c r="EK281" i="1" s="1"/>
  <c r="EX281" i="1"/>
  <c r="DX282" i="1"/>
  <c r="EK282" i="1"/>
  <c r="EX282" i="1"/>
  <c r="DX283" i="1"/>
  <c r="EK283" i="1" s="1"/>
  <c r="EX283" i="1"/>
  <c r="DX284" i="1"/>
  <c r="EK284" i="1"/>
  <c r="EX284" i="1"/>
  <c r="DX285" i="1"/>
  <c r="EK285" i="1" s="1"/>
  <c r="EX285" i="1"/>
  <c r="DX286" i="1"/>
  <c r="EK286" i="1"/>
  <c r="EX286" i="1"/>
  <c r="DX287" i="1"/>
  <c r="EK287" i="1" s="1"/>
  <c r="EX287" i="1"/>
  <c r="DX288" i="1"/>
  <c r="EK288" i="1"/>
  <c r="EX288" i="1"/>
  <c r="DX289" i="1"/>
  <c r="EK289" i="1" s="1"/>
  <c r="EX289" i="1"/>
  <c r="DX290" i="1"/>
  <c r="EK290" i="1"/>
  <c r="EX290" i="1"/>
  <c r="DX291" i="1"/>
  <c r="EK291" i="1" s="1"/>
  <c r="EX291" i="1"/>
  <c r="DX292" i="1"/>
  <c r="EK292" i="1"/>
  <c r="EX292" i="1"/>
  <c r="DX293" i="1"/>
  <c r="EK293" i="1" s="1"/>
  <c r="EX293" i="1"/>
  <c r="DX294" i="1"/>
  <c r="EK294" i="1"/>
  <c r="EX294" i="1"/>
  <c r="DX295" i="1"/>
  <c r="EK295" i="1" s="1"/>
  <c r="EX295" i="1"/>
  <c r="DX296" i="1"/>
  <c r="EK296" i="1"/>
  <c r="EX296" i="1"/>
  <c r="DX297" i="1"/>
  <c r="EK297" i="1" s="1"/>
  <c r="EX297" i="1"/>
  <c r="DX298" i="1"/>
  <c r="EK298" i="1"/>
  <c r="EX298" i="1"/>
  <c r="DX299" i="1"/>
  <c r="EK299" i="1" s="1"/>
  <c r="EX299" i="1"/>
  <c r="DX300" i="1"/>
  <c r="EK300" i="1"/>
  <c r="EX300" i="1"/>
  <c r="DX301" i="1"/>
  <c r="EE313" i="1"/>
  <c r="ET313" i="1"/>
  <c r="EE314" i="1"/>
  <c r="ET314" i="1"/>
  <c r="EE315" i="1"/>
  <c r="ET315" i="1"/>
  <c r="EE316" i="1"/>
  <c r="ET316" i="1"/>
  <c r="EE317" i="1"/>
  <c r="ET317" i="1"/>
  <c r="EE318" i="1"/>
  <c r="ET318" i="1"/>
  <c r="EE319" i="1"/>
  <c r="EE320" i="1"/>
  <c r="EE321" i="1"/>
  <c r="EE322" i="1"/>
  <c r="EE323" i="1"/>
  <c r="EE324" i="1"/>
  <c r="EE325" i="1"/>
  <c r="EE326" i="1"/>
  <c r="EE327" i="1"/>
  <c r="EX258" i="1" l="1"/>
  <c r="EX254" i="1"/>
  <c r="EX250" i="1"/>
  <c r="EX246" i="1"/>
  <c r="EX242" i="1"/>
  <c r="EX238" i="1"/>
  <c r="EX234" i="1"/>
  <c r="EX230" i="1"/>
  <c r="EX226" i="1"/>
  <c r="EX222" i="1"/>
  <c r="EX218" i="1"/>
  <c r="EX214" i="1"/>
  <c r="EX210" i="1"/>
  <c r="EX206" i="1"/>
  <c r="EX202" i="1"/>
  <c r="EX198" i="1"/>
  <c r="EX194" i="1"/>
  <c r="EX190" i="1"/>
  <c r="EX186" i="1"/>
  <c r="EX182" i="1"/>
  <c r="EX178" i="1"/>
  <c r="EX174" i="1"/>
  <c r="EX170" i="1"/>
  <c r="EX166" i="1"/>
  <c r="EX162" i="1"/>
  <c r="EX158" i="1"/>
  <c r="EX154" i="1"/>
  <c r="EX150" i="1"/>
  <c r="EX146" i="1"/>
  <c r="EX142" i="1"/>
  <c r="EX138" i="1"/>
  <c r="EX134" i="1"/>
  <c r="EX130" i="1"/>
  <c r="EX126" i="1"/>
  <c r="EX122" i="1"/>
  <c r="EX118" i="1"/>
  <c r="EX114" i="1"/>
  <c r="EX110" i="1"/>
  <c r="EX106" i="1"/>
  <c r="EX102" i="1"/>
  <c r="EX98" i="1"/>
  <c r="EX94" i="1"/>
  <c r="EX90" i="1"/>
</calcChain>
</file>

<file path=xl/sharedStrings.xml><?xml version="1.0" encoding="utf-8"?>
<sst xmlns="http://schemas.openxmlformats.org/spreadsheetml/2006/main" count="635" uniqueCount="430">
  <si>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</si>
  <si>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</si>
  <si>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</si>
  <si>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</si>
  <si>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</si>
  <si>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</si>
  <si>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</si>
  <si>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</si>
  <si>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</si>
  <si>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</si>
  <si>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</si>
  <si>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</si>
  <si>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</si>
  <si>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</si>
  <si>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</si>
  <si>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</si>
  <si>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01.08.2022 г.</t>
  </si>
  <si>
    <t>30.01.2023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</si>
  <si>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</si>
  <si>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</si>
  <si>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</si>
  <si>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</si>
  <si>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</si>
  <si>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</si>
  <si>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</si>
  <si>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</si>
  <si>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</si>
  <si>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</si>
  <si>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</si>
  <si>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</si>
  <si>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</si>
  <si>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</si>
  <si>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</si>
  <si>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</si>
  <si>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</si>
  <si>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</si>
  <si>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</si>
  <si>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</si>
  <si>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</si>
  <si>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</si>
  <si>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</si>
  <si>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00010102040010000000111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</si>
  <si>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отмененному))</t>
  </si>
  <si>
    <t>00010102080010000000111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</si>
  <si>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</si>
  <si>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00010302231010000000111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</si>
  <si>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</si>
  <si>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00010302241010000000111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</si>
  <si>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</si>
  <si>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00010302251010000000111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</si>
  <si>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</si>
  <si>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00010302261010000000111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</si>
  <si>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</si>
  <si>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00010501011010000000111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</si>
  <si>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</si>
  <si>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00010501021010000000111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</si>
  <si>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</si>
  <si>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00010501022010000000111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</si>
  <si>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</si>
  <si>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00010502010020000000111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</si>
  <si>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</si>
  <si>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00010502020020000000111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</si>
  <si>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</si>
  <si>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</si>
  <si>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</si>
  <si>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00010503020010000000111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</si>
  <si>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</si>
  <si>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00010504020020000000111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</si>
  <si>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</si>
  <si>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00010803010010000000112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</si>
  <si>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</si>
  <si>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00011105013050000000123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</si>
  <si>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</si>
  <si>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00011105035050000000121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</si>
  <si>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</si>
  <si>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00011105075050000000121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</si>
  <si>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</si>
  <si>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00011201010010000000123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</si>
  <si>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</si>
  <si>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00011201041010000000123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</si>
  <si>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</si>
  <si>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00011302065050000000135</t>
  </si>
  <si>
    <t>Прочие доходы от компенсации затрат бюджетов муниципальных районов</t>
  </si>
  <si>
    <t>00011302995050000000134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</si>
  <si>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</si>
  <si>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00011402053050000000410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</si>
  <si>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</si>
  <si>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</si>
  <si>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</si>
  <si>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00011406025050000000430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</si>
  <si>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</si>
  <si>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00011601053010000000145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</si>
  <si>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</si>
  <si>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00011601063010000000145</t>
  </si>
  <si>
    <t>11601073010027140</t>
  </si>
  <si>
    <t>00011601073010000000145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</si>
  <si>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штрафы)</t>
  </si>
  <si>
    <t>00011601082010000000145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</si>
  <si>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</si>
  <si>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00011601203010000000145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</si>
  <si>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</si>
  <si>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00011607090050000000145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</si>
  <si>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</si>
  <si>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00011610031050000000145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</si>
  <si>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</si>
  <si>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00011610123010000000145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</si>
  <si>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</si>
  <si>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00011610129010000000145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</si>
  <si>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</si>
  <si>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00011611050010000000145</t>
  </si>
  <si>
    <t>Дотации бюджетам муниципальных районов на выравнивание бюджетной обеспеченности</t>
  </si>
  <si>
    <t>00020215001050000000151</t>
  </si>
  <si>
    <t>Субсидия на организацию бесплатного горячего питания обущающихся, получающих начальное общее образование</t>
  </si>
  <si>
    <t>00020225304050000000151</t>
  </si>
  <si>
    <t>Субсидии бюджетам муниципальных районов на обеспечение комплексного развития сельских территорий</t>
  </si>
  <si>
    <t>00020225576050000000151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</si>
  <si>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</si>
  <si>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00020227576050000000161</t>
  </si>
  <si>
    <t>Прочие субсидии бюджетам муниципальных районов</t>
  </si>
  <si>
    <t>00020229999050000000151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</si>
  <si>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</si>
  <si>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</si>
  <si>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</si>
  <si>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</si>
  <si>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</si>
  <si>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</si>
  <si>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</si>
  <si>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00020235120050000000151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</si>
  <si>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</si>
  <si>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00020235303050000000151</t>
  </si>
  <si>
    <t>Субвенции бюджетам муниципальных районов на государственную регистрацию актов гражданского состояния</t>
  </si>
  <si>
    <t>00020235930050000000151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</si>
  <si>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</si>
  <si>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00020240014050000000151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</si>
  <si>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</si>
  <si>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00020245454050000000151</t>
  </si>
  <si>
    <t>Прочие межбюджетные трансферты, передаваемые бюджетам муниципальных районов</t>
  </si>
  <si>
    <t>00020249999050000000151</t>
  </si>
  <si>
    <t>Прочие безвозмездные поступления от негосударственных организаций в бюджеты муниципальных районов</t>
  </si>
  <si>
    <t>00020405099050000000155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</si>
  <si>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</si>
  <si>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</si>
  <si>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</si>
  <si>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</si>
  <si>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</si>
  <si>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</si>
  <si>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</si>
  <si>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</si>
  <si>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</si>
  <si>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</si>
  <si>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</si>
  <si>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</si>
  <si>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</si>
  <si>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</si>
  <si>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</si>
  <si>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</si>
  <si>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</si>
  <si>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</si>
  <si>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</si>
  <si>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</si>
  <si>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</si>
  <si>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</si>
  <si>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Прочие несоциальные выплаты персоналу в денежной форме</t>
  </si>
  <si>
    <t>00001039900002040122212</t>
  </si>
  <si>
    <t>Прочие работы, услуги</t>
  </si>
  <si>
    <t>00001039900002040122226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</si>
  <si>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</si>
  <si>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</si>
  <si>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</si>
  <si>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</si>
  <si>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</si>
  <si>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</si>
  <si>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</si>
  <si>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</si>
  <si>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</si>
  <si>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</si>
  <si>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</si>
  <si>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</si>
  <si>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</si>
  <si>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</si>
  <si>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</si>
  <si>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</si>
  <si>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</si>
  <si>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Налоги, пошлины и сборы</t>
  </si>
  <si>
    <t>00001039900002040852291</t>
  </si>
  <si>
    <t>Иные выплаты текущего характера организациям</t>
  </si>
  <si>
    <t>00001039900002040853297</t>
  </si>
  <si>
    <t>00001039900092030244226</t>
  </si>
  <si>
    <t>Увеличение стоимости прочих материальных запасов однократного применения</t>
  </si>
  <si>
    <t>00001039900092030244349</t>
  </si>
  <si>
    <t>00001040220825302121211</t>
  </si>
  <si>
    <t>00001040220825302129213</t>
  </si>
  <si>
    <t>00001049900002040121211</t>
  </si>
  <si>
    <t>00001049900002040121266</t>
  </si>
  <si>
    <t>00001049900002040122212</t>
  </si>
  <si>
    <t>00001049900002040122226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</si>
  <si>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</si>
  <si>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</si>
  <si>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</si>
  <si>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</si>
  <si>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</si>
  <si>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</si>
  <si>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</si>
  <si>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00001049900002040244343</t>
  </si>
  <si>
    <t>00001049900002040244346</t>
  </si>
  <si>
    <t>00001049900002040247223</t>
  </si>
  <si>
    <t>00001049900002040852291</t>
  </si>
  <si>
    <t>00001049900025240121211</t>
  </si>
  <si>
    <t>00001049900025240129213</t>
  </si>
  <si>
    <t>00001059900051200244221</t>
  </si>
  <si>
    <t>00001059900051200244226</t>
  </si>
  <si>
    <t>00001059900051200244346</t>
  </si>
  <si>
    <t>00001069900002040121211</t>
  </si>
  <si>
    <t>00001069900002040121266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</si>
  <si>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</si>
  <si>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</si>
  <si>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</si>
  <si>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</si>
  <si>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</si>
  <si>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</si>
  <si>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</si>
  <si>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</si>
  <si>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</si>
  <si>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00001069900002040244343</t>
  </si>
  <si>
    <t>00001069900002040244346</t>
  </si>
  <si>
    <t>00001069900002040244349</t>
  </si>
  <si>
    <t>00001069900002040247223</t>
  </si>
  <si>
    <t>00001069900002040852291</t>
  </si>
  <si>
    <t>00001069900002040853297</t>
  </si>
  <si>
    <t>00001079900002010880297</t>
  </si>
  <si>
    <t>Расходы</t>
  </si>
  <si>
    <t>00001119900007411870200</t>
  </si>
  <si>
    <t>00001130350325330111211</t>
  </si>
  <si>
    <t>00001130350325330119213</t>
  </si>
  <si>
    <t>000011308Е0144020111211</t>
  </si>
  <si>
    <t>000011308Е0144020111266</t>
  </si>
  <si>
    <t>000011308Е0144020119213</t>
  </si>
  <si>
    <t>000011308Е0144020244346</t>
  </si>
  <si>
    <t>00001131900121910244227</t>
  </si>
  <si>
    <t>00001139900002040121211</t>
  </si>
  <si>
    <t>00001139900002040122212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</si>
  <si>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</si>
  <si>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</si>
  <si>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</si>
  <si>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</si>
  <si>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</si>
  <si>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</si>
  <si>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</si>
  <si>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</si>
  <si>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</si>
  <si>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00001139900002950851291</t>
  </si>
  <si>
    <t>00001139900025260111211</t>
  </si>
  <si>
    <t>00001139900025260119213</t>
  </si>
  <si>
    <t>00001139900025270111211</t>
  </si>
  <si>
    <t>00001139900025270119213</t>
  </si>
  <si>
    <t>Увеличение стоимости основных средств</t>
  </si>
  <si>
    <t>00001139900025340244310</t>
  </si>
  <si>
    <t>00001139900025350111211</t>
  </si>
  <si>
    <t>00001139900025350119213</t>
  </si>
  <si>
    <t>00001139900025400121211</t>
  </si>
  <si>
    <t>00001139900025400129213</t>
  </si>
  <si>
    <t>00001139900029900111211</t>
  </si>
  <si>
    <t>00001139900029900111266</t>
  </si>
  <si>
    <t>00001139900029900119213</t>
  </si>
  <si>
    <t>00001139900029900244221</t>
  </si>
  <si>
    <t>00001139900029900244225</t>
  </si>
  <si>
    <t>00001139900029900244226</t>
  </si>
  <si>
    <t>00001139900029900244343</t>
  </si>
  <si>
    <t>00001139900029900244346</t>
  </si>
  <si>
    <t>00001139900059300121211</t>
  </si>
  <si>
    <t>00001139900059300129213</t>
  </si>
  <si>
    <t>Иные выплаты текущего характера физическим лицам</t>
  </si>
  <si>
    <t>00001139900092030113296</t>
  </si>
  <si>
    <t>Арендная плата за пользование имуществом (за исключением земельных участков и других обособленных природных объектов)</t>
  </si>
  <si>
    <t>00001139900092030244224</t>
  </si>
  <si>
    <t>00001139900092030244226</t>
  </si>
  <si>
    <t>00001139900092030244349</t>
  </si>
  <si>
    <t>Пособия по социальной помощи населению в натуральной форме</t>
  </si>
  <si>
    <t>00001139900092030323263</t>
  </si>
  <si>
    <t>00001139900097071244226</t>
  </si>
  <si>
    <t>Перечисления другим бюджетам бюджетной системы Российской Федерации</t>
  </si>
  <si>
    <t>00002039900051180530251</t>
  </si>
  <si>
    <t>00003090730122920244225</t>
  </si>
  <si>
    <t>00003100700022670111211</t>
  </si>
  <si>
    <t>00003100700022670111266</t>
  </si>
  <si>
    <t>00003100700022670119213</t>
  </si>
  <si>
    <t>00003100700022670244221</t>
  </si>
  <si>
    <t>00003100700022670244226</t>
  </si>
  <si>
    <t>00003100700022670244310</t>
  </si>
  <si>
    <t>00003100700022670244346</t>
  </si>
  <si>
    <t>00003100700022670247223</t>
  </si>
  <si>
    <t>00003100700022670852291</t>
  </si>
  <si>
    <t>00003149900022700111211</t>
  </si>
  <si>
    <t>00003149900022700119213</t>
  </si>
  <si>
    <t>00004051420925360244226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</si>
  <si>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</si>
  <si>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</si>
  <si>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00004089900003180811245</t>
  </si>
  <si>
    <t>0000409Д100003650244226</t>
  </si>
  <si>
    <t>00004129900079010811245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</si>
  <si>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</si>
  <si>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00005010450196010632246</t>
  </si>
  <si>
    <t>000050114705L5760414310</t>
  </si>
  <si>
    <t>000050314704L5760244226</t>
  </si>
  <si>
    <t>00006030910174460244226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</si>
  <si>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</si>
  <si>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</si>
  <si>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00007010210342000611241</t>
  </si>
  <si>
    <t>000070102103S0050611241</t>
  </si>
  <si>
    <t>00007020220143624611241</t>
  </si>
  <si>
    <t>00007020220242100111211</t>
  </si>
  <si>
    <t>00007020220242100112212</t>
  </si>
  <si>
    <t>00007020220242100119213</t>
  </si>
  <si>
    <t>00007020220242100244226</t>
  </si>
  <si>
    <t>00007020220242100611241</t>
  </si>
  <si>
    <t>00007020220242100851291</t>
  </si>
  <si>
    <t>000070202202S0050611241</t>
  </si>
  <si>
    <t>00007020220825280611241</t>
  </si>
  <si>
    <t>00007020220853031611241</t>
  </si>
  <si>
    <t>000070202209L3040611241</t>
  </si>
  <si>
    <t>00007030230142310611241</t>
  </si>
  <si>
    <t>00007030230142320611241</t>
  </si>
  <si>
    <t>000070302301S0050611241</t>
  </si>
  <si>
    <t>00007070640110990244226</t>
  </si>
  <si>
    <t>00007073810121320611241</t>
  </si>
  <si>
    <t>00007073810121320612241</t>
  </si>
  <si>
    <t>000070738101S2320611241</t>
  </si>
  <si>
    <t>000070738101S2320612241</t>
  </si>
  <si>
    <t>00007073830143100113226</t>
  </si>
  <si>
    <t>00007073830143100244222</t>
  </si>
  <si>
    <t>00007073830143100244349</t>
  </si>
  <si>
    <t>00007073830143190611241</t>
  </si>
  <si>
    <t>00007073830143190612241</t>
  </si>
  <si>
    <t>00007090220825301111211</t>
  </si>
  <si>
    <t>00007090220825301111266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</si>
  <si>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</si>
  <si>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</si>
  <si>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</si>
  <si>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</si>
  <si>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</si>
  <si>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</si>
  <si>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00007090240321110340296</t>
  </si>
  <si>
    <t>00007090250143600113226</t>
  </si>
  <si>
    <t>00007090250143600244225</t>
  </si>
  <si>
    <t>00007090250143600244226</t>
  </si>
  <si>
    <t>00007090250143600244310</t>
  </si>
  <si>
    <t>Увеличение стоимости лекарственных препаратов и материалов, применяемых в медицинских целях</t>
  </si>
  <si>
    <t>00007090250143600244341</t>
  </si>
  <si>
    <t>00007090250143600244343</t>
  </si>
  <si>
    <t>00007090250143600244346</t>
  </si>
  <si>
    <t>00007090250143600244349</t>
  </si>
  <si>
    <t>00008010630110990244349</t>
  </si>
  <si>
    <t>00008010810144090611241</t>
  </si>
  <si>
    <t>00008010830144090611241</t>
  </si>
  <si>
    <t>0000801083A154540612241</t>
  </si>
  <si>
    <t>00008010840144091111211</t>
  </si>
  <si>
    <t>00008010840144091119213</t>
  </si>
  <si>
    <t>00008010840144091611241</t>
  </si>
  <si>
    <t>0000801087A244060244310</t>
  </si>
  <si>
    <t>0000801087A255193612241</t>
  </si>
  <si>
    <t>0000801087A255194612241</t>
  </si>
  <si>
    <t>00009070110202110244226</t>
  </si>
  <si>
    <t>Пособия по социальной помощи населению в денежной форме</t>
  </si>
  <si>
    <t>00010019900004910321262</t>
  </si>
  <si>
    <t>000100314701L5760322262</t>
  </si>
  <si>
    <t>00010040310205510612241</t>
  </si>
  <si>
    <t>00010040310225510611241</t>
  </si>
  <si>
    <t>00010040350113200313262</t>
  </si>
  <si>
    <t>00010040350323110313262</t>
  </si>
  <si>
    <t>00010040350323120323226</t>
  </si>
  <si>
    <t>00010040350323130313262</t>
  </si>
  <si>
    <t>000100404101L4970322262</t>
  </si>
  <si>
    <t>00011013720143620612241</t>
  </si>
  <si>
    <t>00011013720143650612241</t>
  </si>
  <si>
    <t>00011013720148220111211</t>
  </si>
  <si>
    <t>00011013720148220119213</t>
  </si>
  <si>
    <t>00011013720148220611241</t>
  </si>
  <si>
    <t>00011013720148220612241</t>
  </si>
  <si>
    <t>00011023710112870113226</t>
  </si>
  <si>
    <t>00011023710112870244222</t>
  </si>
  <si>
    <t>00011023710112870244226</t>
  </si>
  <si>
    <t>00011023710112870244349</t>
  </si>
  <si>
    <t>00012011230245310811245</t>
  </si>
  <si>
    <t>00014019900080060511251</t>
  </si>
  <si>
    <t>000140199000S0040511251</t>
  </si>
  <si>
    <t>00014039900025131540251</t>
  </si>
  <si>
    <t>00014039900025141540251</t>
  </si>
  <si>
    <t>00014039900025151540251</t>
  </si>
  <si>
    <t>00014039900025191540251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</si>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</sst>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3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736716556.05999994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483246370.24000001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50" si="0">CF19+CW19+DN19</f>
        <v>483246370.24000001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50" si="1">BJ19-EE19</f>
        <v>253470185.81999993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736716556.05999994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483246370.24000001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483246370.24000001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253470185.81999993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160283700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82392128.219999999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82392128.219999999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77891571.780000001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80152.570000000007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80152.570000000007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-80152.570000000007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2563636.9300000002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2563636.9300000002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-2563636.9300000002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1165000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1884914.79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1884914.79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-719914.79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24226486.420000002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24226486.420000002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-24226486.420000002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33.69999999999999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8000000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6270164.1799999997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6270164.1799999997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1729835.8200000003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58.1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36892.94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36892.94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23107.059999999998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11140000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7245820.75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7245820.75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3894179.25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33.69999999999999" customHeight="1" x14ac:dyDescent="0.2">
      <c r="A29" s="67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-725974.97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-725974.97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725974.97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8056000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5519176.8600000003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5519176.8600000003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2536823.1399999997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3000000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2779469.2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2779469.2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220530.79999999981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 x14ac:dyDescent="0.2">
      <c r="A32" s="67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6.21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6.21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-6.21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51341.58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51341.58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-51341.58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154.72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154.72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-154.72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825000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603977.93000000005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603977.93000000005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221022.06999999995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534.98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534.98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-534.98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3038000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1092493.0900000001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1092493.0900000001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1945506.91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1837000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1125020.23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1125020.23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711979.77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09.35" customHeight="1" x14ac:dyDescent="0.2">
      <c r="A39" s="67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3414000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2427781.1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2427781.1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986218.89999999991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72.95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3479000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182889.3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182889.3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3296110.7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1616471.62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1616471.62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-1616471.62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85.15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39706.79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39706.79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-39706.79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12000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970184.77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970184.77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-958184.77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48.6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25323.05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25323.05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-25323.05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24.2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68043.28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68043.28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-68043.28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109.35" customHeight="1" x14ac:dyDescent="0.2">
      <c r="A46" s="67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9000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1776200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1776200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-1767200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72.9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6937834.4299999997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6937834.4299999997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-6937834.4299999997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60.75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458000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0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458000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58.1" customHeight="1" x14ac:dyDescent="0.2">
      <c r="A49" s="67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>
        <v>750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750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-750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45.9" customHeight="1" x14ac:dyDescent="0.2">
      <c r="A50" s="67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>
        <v>2500</v>
      </c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2500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-2500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>
        <v>500</v>
      </c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ref="EE51:EE74" si="2">CF51+CW51+DN51</f>
        <v>500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ref="ET51:ET74" si="3">BJ51-EE51</f>
        <v>-500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45.9" customHeight="1" x14ac:dyDescent="0.2">
      <c r="A52" s="67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648000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>
        <v>155000</v>
      </c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2"/>
        <v>155000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3"/>
        <v>493000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1.5" customHeight="1" x14ac:dyDescent="0.2">
      <c r="A53" s="67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4177.1899999999996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2"/>
        <v>4177.1899999999996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3"/>
        <v>-4177.1899999999996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85.15" customHeight="1" x14ac:dyDescent="0.2">
      <c r="A54" s="68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>
        <v>8250</v>
      </c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2"/>
        <v>8250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3"/>
        <v>-8250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60.75" customHeight="1" x14ac:dyDescent="0.2">
      <c r="A55" s="68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1499.78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2"/>
        <v>1499.78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3"/>
        <v>-1499.78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70.25" customHeight="1" x14ac:dyDescent="0.2">
      <c r="A56" s="67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>
        <v>41916.51</v>
      </c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2"/>
        <v>41916.51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3"/>
        <v>-41916.51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97.15" customHeight="1" x14ac:dyDescent="0.2">
      <c r="A57" s="68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>
        <v>368.32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2"/>
        <v>368.32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3"/>
        <v>-368.32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09.35" customHeight="1" x14ac:dyDescent="0.2">
      <c r="A58" s="67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240311.47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2"/>
        <v>240311.47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3"/>
        <v>-240311.47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36.4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>
        <v>2063400</v>
      </c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>
        <v>1204000</v>
      </c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2"/>
        <v>1204000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3"/>
        <v>859400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36.4" customHeight="1" x14ac:dyDescent="0.2">
      <c r="A60" s="68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>
        <v>4728900</v>
      </c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2511772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2"/>
        <v>2511772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3"/>
        <v>2217128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36.4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>
        <v>4000000</v>
      </c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2"/>
        <v>0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3"/>
        <v>4000000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72.95" customHeight="1" x14ac:dyDescent="0.2">
      <c r="A62" s="68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>
        <v>17909760</v>
      </c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6522806.5199999996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2"/>
        <v>6522806.5199999996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3"/>
        <v>11386953.48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118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58"/>
      <c r="AO63" s="59"/>
      <c r="AP63" s="59"/>
      <c r="AQ63" s="59"/>
      <c r="AR63" s="59"/>
      <c r="AS63" s="59"/>
      <c r="AT63" s="59" t="s">
        <v>119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12"/>
      <c r="BE63" s="12"/>
      <c r="BF63" s="12"/>
      <c r="BG63" s="12"/>
      <c r="BH63" s="12"/>
      <c r="BI63" s="61"/>
      <c r="BJ63" s="62">
        <v>261899900</v>
      </c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>
        <v>186010686.59999999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3">
        <f t="shared" si="2"/>
        <v>186010686.59999999</v>
      </c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5"/>
      <c r="ET63" s="62">
        <f t="shared" si="3"/>
        <v>75889213.400000006</v>
      </c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48.6" customHeight="1" x14ac:dyDescent="0.2">
      <c r="A64" s="68" t="s">
        <v>120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58"/>
      <c r="AO64" s="59"/>
      <c r="AP64" s="59"/>
      <c r="AQ64" s="59"/>
      <c r="AR64" s="59"/>
      <c r="AS64" s="59"/>
      <c r="AT64" s="59" t="s">
        <v>121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12"/>
      <c r="BE64" s="12"/>
      <c r="BF64" s="12"/>
      <c r="BG64" s="12"/>
      <c r="BH64" s="12"/>
      <c r="BI64" s="61"/>
      <c r="BJ64" s="62">
        <v>154734520</v>
      </c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>
        <v>102684936.19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3">
        <f t="shared" si="2"/>
        <v>102684936.19</v>
      </c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5"/>
      <c r="ET64" s="62">
        <f t="shared" si="3"/>
        <v>52049583.810000002</v>
      </c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60.75" customHeight="1" x14ac:dyDescent="0.2">
      <c r="A65" s="68" t="s">
        <v>122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58"/>
      <c r="AO65" s="59"/>
      <c r="AP65" s="59"/>
      <c r="AQ65" s="59"/>
      <c r="AR65" s="59"/>
      <c r="AS65" s="59"/>
      <c r="AT65" s="59" t="s">
        <v>123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12"/>
      <c r="BE65" s="12"/>
      <c r="BF65" s="12"/>
      <c r="BG65" s="12"/>
      <c r="BH65" s="12"/>
      <c r="BI65" s="61"/>
      <c r="BJ65" s="62">
        <v>7803300</v>
      </c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>
        <v>4201253.5</v>
      </c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3">
        <f t="shared" si="2"/>
        <v>4201253.5</v>
      </c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5"/>
      <c r="ET65" s="62">
        <f t="shared" si="3"/>
        <v>3602046.5</v>
      </c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48.6" customHeight="1" x14ac:dyDescent="0.2">
      <c r="A66" s="68" t="s">
        <v>124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58"/>
      <c r="AO66" s="59"/>
      <c r="AP66" s="59"/>
      <c r="AQ66" s="59"/>
      <c r="AR66" s="59"/>
      <c r="AS66" s="59"/>
      <c r="AT66" s="59" t="s">
        <v>125</v>
      </c>
      <c r="AU66" s="59"/>
      <c r="AV66" s="59"/>
      <c r="AW66" s="59"/>
      <c r="AX66" s="59"/>
      <c r="AY66" s="59"/>
      <c r="AZ66" s="59"/>
      <c r="BA66" s="59"/>
      <c r="BB66" s="59"/>
      <c r="BC66" s="60"/>
      <c r="BD66" s="12"/>
      <c r="BE66" s="12"/>
      <c r="BF66" s="12"/>
      <c r="BG66" s="12"/>
      <c r="BH66" s="12"/>
      <c r="BI66" s="61"/>
      <c r="BJ66" s="62">
        <v>2478100</v>
      </c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>
        <v>1894275</v>
      </c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3">
        <f t="shared" si="2"/>
        <v>1894275</v>
      </c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5"/>
      <c r="ET66" s="62">
        <f t="shared" si="3"/>
        <v>583825</v>
      </c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72.95" customHeight="1" x14ac:dyDescent="0.2">
      <c r="A67" s="68" t="s">
        <v>126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58"/>
      <c r="AO67" s="59"/>
      <c r="AP67" s="59"/>
      <c r="AQ67" s="59"/>
      <c r="AR67" s="59"/>
      <c r="AS67" s="59"/>
      <c r="AT67" s="59" t="s">
        <v>127</v>
      </c>
      <c r="AU67" s="59"/>
      <c r="AV67" s="59"/>
      <c r="AW67" s="59"/>
      <c r="AX67" s="59"/>
      <c r="AY67" s="59"/>
      <c r="AZ67" s="59"/>
      <c r="BA67" s="59"/>
      <c r="BB67" s="59"/>
      <c r="BC67" s="60"/>
      <c r="BD67" s="12"/>
      <c r="BE67" s="12"/>
      <c r="BF67" s="12"/>
      <c r="BG67" s="12"/>
      <c r="BH67" s="12"/>
      <c r="BI67" s="61"/>
      <c r="BJ67" s="62">
        <v>92500</v>
      </c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>
        <v>92500</v>
      </c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92500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2">
        <f t="shared" si="3"/>
        <v>0</v>
      </c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72.95" customHeight="1" x14ac:dyDescent="0.2">
      <c r="A68" s="68" t="s">
        <v>128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58"/>
      <c r="AO68" s="59"/>
      <c r="AP68" s="59"/>
      <c r="AQ68" s="59"/>
      <c r="AR68" s="59"/>
      <c r="AS68" s="59"/>
      <c r="AT68" s="59" t="s">
        <v>129</v>
      </c>
      <c r="AU68" s="59"/>
      <c r="AV68" s="59"/>
      <c r="AW68" s="59"/>
      <c r="AX68" s="59"/>
      <c r="AY68" s="59"/>
      <c r="AZ68" s="59"/>
      <c r="BA68" s="59"/>
      <c r="BB68" s="59"/>
      <c r="BC68" s="60"/>
      <c r="BD68" s="12"/>
      <c r="BE68" s="12"/>
      <c r="BF68" s="12"/>
      <c r="BG68" s="12"/>
      <c r="BH68" s="12"/>
      <c r="BI68" s="61"/>
      <c r="BJ68" s="62">
        <v>16092700</v>
      </c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>
        <v>8961609.8000000007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3">
        <f t="shared" si="2"/>
        <v>8961609.8000000007</v>
      </c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5"/>
      <c r="ET68" s="62">
        <f t="shared" si="3"/>
        <v>7131090.1999999993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36.4" customHeight="1" x14ac:dyDescent="0.2">
      <c r="A69" s="68" t="s">
        <v>130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58"/>
      <c r="AO69" s="59"/>
      <c r="AP69" s="59"/>
      <c r="AQ69" s="59"/>
      <c r="AR69" s="59"/>
      <c r="AS69" s="59"/>
      <c r="AT69" s="59" t="s">
        <v>131</v>
      </c>
      <c r="AU69" s="59"/>
      <c r="AV69" s="59"/>
      <c r="AW69" s="59"/>
      <c r="AX69" s="59"/>
      <c r="AY69" s="59"/>
      <c r="AZ69" s="59"/>
      <c r="BA69" s="59"/>
      <c r="BB69" s="59"/>
      <c r="BC69" s="60"/>
      <c r="BD69" s="12"/>
      <c r="BE69" s="12"/>
      <c r="BF69" s="12"/>
      <c r="BG69" s="12"/>
      <c r="BH69" s="12"/>
      <c r="BI69" s="61"/>
      <c r="BJ69" s="62">
        <v>688400</v>
      </c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>
        <v>481878</v>
      </c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3">
        <f t="shared" si="2"/>
        <v>481878</v>
      </c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5"/>
      <c r="ET69" s="62">
        <f t="shared" si="3"/>
        <v>206522</v>
      </c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85.15" customHeight="1" x14ac:dyDescent="0.2">
      <c r="A70" s="68" t="s">
        <v>132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58"/>
      <c r="AO70" s="59"/>
      <c r="AP70" s="59"/>
      <c r="AQ70" s="59"/>
      <c r="AR70" s="59"/>
      <c r="AS70" s="59"/>
      <c r="AT70" s="59" t="s">
        <v>133</v>
      </c>
      <c r="AU70" s="59"/>
      <c r="AV70" s="59"/>
      <c r="AW70" s="59"/>
      <c r="AX70" s="59"/>
      <c r="AY70" s="59"/>
      <c r="AZ70" s="59"/>
      <c r="BA70" s="59"/>
      <c r="BB70" s="59"/>
      <c r="BC70" s="60"/>
      <c r="BD70" s="12"/>
      <c r="BE70" s="12"/>
      <c r="BF70" s="12"/>
      <c r="BG70" s="12"/>
      <c r="BH70" s="12"/>
      <c r="BI70" s="61"/>
      <c r="BJ70" s="62">
        <v>6804400</v>
      </c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3">
        <f t="shared" si="2"/>
        <v>0</v>
      </c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5"/>
      <c r="ET70" s="62">
        <f t="shared" si="3"/>
        <v>6804400</v>
      </c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48.6" customHeight="1" x14ac:dyDescent="0.2">
      <c r="A71" s="68" t="s">
        <v>134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58"/>
      <c r="AO71" s="59"/>
      <c r="AP71" s="59"/>
      <c r="AQ71" s="59"/>
      <c r="AR71" s="59"/>
      <c r="AS71" s="59"/>
      <c r="AT71" s="59" t="s">
        <v>135</v>
      </c>
      <c r="AU71" s="59"/>
      <c r="AV71" s="59"/>
      <c r="AW71" s="59"/>
      <c r="AX71" s="59"/>
      <c r="AY71" s="59"/>
      <c r="AZ71" s="59"/>
      <c r="BA71" s="59"/>
      <c r="BB71" s="59"/>
      <c r="BC71" s="60"/>
      <c r="BD71" s="12"/>
      <c r="BE71" s="12"/>
      <c r="BF71" s="12"/>
      <c r="BG71" s="12"/>
      <c r="BH71" s="12"/>
      <c r="BI71" s="61"/>
      <c r="BJ71" s="62">
        <v>10000000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10000000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10000000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2">
        <f t="shared" si="3"/>
        <v>0</v>
      </c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36.4" customHeight="1" x14ac:dyDescent="0.2">
      <c r="A72" s="68" t="s">
        <v>136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9"/>
      <c r="AN72" s="58"/>
      <c r="AO72" s="59"/>
      <c r="AP72" s="59"/>
      <c r="AQ72" s="59"/>
      <c r="AR72" s="59"/>
      <c r="AS72" s="59"/>
      <c r="AT72" s="59" t="s">
        <v>137</v>
      </c>
      <c r="AU72" s="59"/>
      <c r="AV72" s="59"/>
      <c r="AW72" s="59"/>
      <c r="AX72" s="59"/>
      <c r="AY72" s="59"/>
      <c r="AZ72" s="59"/>
      <c r="BA72" s="59"/>
      <c r="BB72" s="59"/>
      <c r="BC72" s="60"/>
      <c r="BD72" s="12"/>
      <c r="BE72" s="12"/>
      <c r="BF72" s="12"/>
      <c r="BG72" s="12"/>
      <c r="BH72" s="12"/>
      <c r="BI72" s="61"/>
      <c r="BJ72" s="62">
        <v>41995976.060000002</v>
      </c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>
        <v>28568768.780000001</v>
      </c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3">
        <f t="shared" si="2"/>
        <v>28568768.780000001</v>
      </c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5"/>
      <c r="ET72" s="62">
        <f t="shared" si="3"/>
        <v>13427207.280000001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36.4" customHeight="1" x14ac:dyDescent="0.2">
      <c r="A73" s="68" t="s">
        <v>138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9"/>
      <c r="AN73" s="58"/>
      <c r="AO73" s="59"/>
      <c r="AP73" s="59"/>
      <c r="AQ73" s="59"/>
      <c r="AR73" s="59"/>
      <c r="AS73" s="59"/>
      <c r="AT73" s="59" t="s">
        <v>139</v>
      </c>
      <c r="AU73" s="59"/>
      <c r="AV73" s="59"/>
      <c r="AW73" s="59"/>
      <c r="AX73" s="59"/>
      <c r="AY73" s="59"/>
      <c r="AZ73" s="59"/>
      <c r="BA73" s="59"/>
      <c r="BB73" s="59"/>
      <c r="BC73" s="60"/>
      <c r="BD73" s="12"/>
      <c r="BE73" s="12"/>
      <c r="BF73" s="12"/>
      <c r="BG73" s="12"/>
      <c r="BH73" s="12"/>
      <c r="BI73" s="61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>
        <v>250000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3">
        <f t="shared" si="2"/>
        <v>250000</v>
      </c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5"/>
      <c r="ET73" s="62">
        <f t="shared" si="3"/>
        <v>-250000</v>
      </c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60.75" customHeight="1" x14ac:dyDescent="0.2">
      <c r="A74" s="68" t="s">
        <v>140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58"/>
      <c r="AO74" s="59"/>
      <c r="AP74" s="59"/>
      <c r="AQ74" s="59"/>
      <c r="AR74" s="59"/>
      <c r="AS74" s="59"/>
      <c r="AT74" s="59" t="s">
        <v>141</v>
      </c>
      <c r="AU74" s="59"/>
      <c r="AV74" s="59"/>
      <c r="AW74" s="59"/>
      <c r="AX74" s="59"/>
      <c r="AY74" s="59"/>
      <c r="AZ74" s="59"/>
      <c r="BA74" s="59"/>
      <c r="BB74" s="59"/>
      <c r="BC74" s="60"/>
      <c r="BD74" s="12"/>
      <c r="BE74" s="12"/>
      <c r="BF74" s="12"/>
      <c r="BG74" s="12"/>
      <c r="BH74" s="12"/>
      <c r="BI74" s="61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>
        <v>-19784220.390000001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3">
        <f t="shared" si="2"/>
        <v>-19784220.390000001</v>
      </c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5"/>
      <c r="ET74" s="62">
        <f t="shared" si="3"/>
        <v>19784220.390000001</v>
      </c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6" t="s">
        <v>142</v>
      </c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 t="s">
        <v>143</v>
      </c>
    </row>
    <row r="85" spans="1:166" ht="12.7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</row>
    <row r="86" spans="1:166" ht="24" customHeight="1" x14ac:dyDescent="0.2">
      <c r="A86" s="41" t="s">
        <v>21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2"/>
      <c r="AK86" s="45" t="s">
        <v>22</v>
      </c>
      <c r="AL86" s="41"/>
      <c r="AM86" s="41"/>
      <c r="AN86" s="41"/>
      <c r="AO86" s="41"/>
      <c r="AP86" s="42"/>
      <c r="AQ86" s="45" t="s">
        <v>144</v>
      </c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2"/>
      <c r="BC86" s="45" t="s">
        <v>145</v>
      </c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2"/>
      <c r="BU86" s="45" t="s">
        <v>146</v>
      </c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2"/>
      <c r="CH86" s="35" t="s">
        <v>25</v>
      </c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7"/>
      <c r="EK86" s="35" t="s">
        <v>147</v>
      </c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70"/>
    </row>
    <row r="87" spans="1:166" ht="78.7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4"/>
      <c r="AK87" s="46"/>
      <c r="AL87" s="43"/>
      <c r="AM87" s="43"/>
      <c r="AN87" s="43"/>
      <c r="AO87" s="43"/>
      <c r="AP87" s="44"/>
      <c r="AQ87" s="46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4"/>
      <c r="BC87" s="46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4"/>
      <c r="BU87" s="46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  <c r="CH87" s="36" t="s">
        <v>148</v>
      </c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7"/>
      <c r="CX87" s="35" t="s">
        <v>28</v>
      </c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7"/>
      <c r="DK87" s="35" t="s">
        <v>29</v>
      </c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7"/>
      <c r="DX87" s="35" t="s">
        <v>30</v>
      </c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7"/>
      <c r="EK87" s="46" t="s">
        <v>149</v>
      </c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4"/>
      <c r="EX87" s="35" t="s">
        <v>150</v>
      </c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70"/>
    </row>
    <row r="88" spans="1:166" ht="14.25" customHeight="1" x14ac:dyDescent="0.2">
      <c r="A88" s="39">
        <v>1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0"/>
      <c r="AK88" s="29">
        <v>2</v>
      </c>
      <c r="AL88" s="30"/>
      <c r="AM88" s="30"/>
      <c r="AN88" s="30"/>
      <c r="AO88" s="30"/>
      <c r="AP88" s="31"/>
      <c r="AQ88" s="29">
        <v>3</v>
      </c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1"/>
      <c r="BC88" s="29">
        <v>4</v>
      </c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1"/>
      <c r="BU88" s="29">
        <v>5</v>
      </c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1"/>
      <c r="CH88" s="29">
        <v>6</v>
      </c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1"/>
      <c r="CX88" s="29">
        <v>7</v>
      </c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1"/>
      <c r="DK88" s="29">
        <v>8</v>
      </c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1"/>
      <c r="DX88" s="29">
        <v>9</v>
      </c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1"/>
      <c r="EK88" s="29">
        <v>10</v>
      </c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49">
        <v>11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5" customHeight="1" x14ac:dyDescent="0.2">
      <c r="A89" s="50" t="s">
        <v>151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1" t="s">
        <v>152</v>
      </c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5">
        <v>763244057.59000003</v>
      </c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>
        <v>763244057.59000003</v>
      </c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>
        <v>467012984.06999999</v>
      </c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>
        <f t="shared" ref="DX89:DX152" si="4">CH89+CX89+DK89</f>
        <v>467012984.06999999</v>
      </c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>
        <f t="shared" ref="EK89:EK152" si="5">BC89-DX89</f>
        <v>296231073.52000004</v>
      </c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>
        <f t="shared" ref="EX89:EX152" si="6">BU89-DX89</f>
        <v>296231073.52000004</v>
      </c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6"/>
    </row>
    <row r="90" spans="1:166" ht="15" customHeight="1" x14ac:dyDescent="0.2">
      <c r="A90" s="57" t="s">
        <v>33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8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763244057.59000003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763244057.59000003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467012984.06999999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4"/>
        <v>467012984.06999999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5"/>
        <v>296231073.52000004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6"/>
        <v>296231073.52000004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153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154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1683190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1683190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1053141.29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4"/>
        <v>1053141.29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5"/>
        <v>630048.71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6"/>
        <v>630048.71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155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156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508310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508310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332835.87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4"/>
        <v>332835.87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5"/>
        <v>175474.13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6"/>
        <v>175474.13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153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157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2457.7600000000002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2457.7600000000002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4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5"/>
        <v>2457.7600000000002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6"/>
        <v>2457.7600000000002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155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158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742.24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742.24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4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5"/>
        <v>742.24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6"/>
        <v>742.24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153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159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4196841.63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4196841.63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3971936.64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4"/>
        <v>3971936.64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5"/>
        <v>224904.98999999976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6"/>
        <v>224904.98999999976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160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161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11531.37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11531.37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11531.37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4"/>
        <v>11531.37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5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6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162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163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2800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2800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2800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4"/>
        <v>2800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5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6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164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165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34300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34300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34300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4"/>
        <v>34300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5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6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155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166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1270927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1270927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1196047.93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4"/>
        <v>1196047.93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5"/>
        <v>74879.070000000065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6"/>
        <v>74879.070000000065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167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168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34300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34300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27776.89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4"/>
        <v>27776.89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5"/>
        <v>6523.1100000000006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6"/>
        <v>6523.1100000000006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169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170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1112559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1112559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909553.02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4"/>
        <v>909553.02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5"/>
        <v>203005.97999999998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6"/>
        <v>203005.97999999998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171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172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18000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18000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3175.72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4"/>
        <v>3175.72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5"/>
        <v>14824.28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6"/>
        <v>14824.28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173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174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378991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378991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347031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4"/>
        <v>347031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5"/>
        <v>31960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6"/>
        <v>31960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164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175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407252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407252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216408.84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4"/>
        <v>216408.84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5"/>
        <v>190843.16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6"/>
        <v>190843.16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176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177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30000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30000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16288.5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4"/>
        <v>16288.5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5"/>
        <v>13711.5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6"/>
        <v>13711.5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178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179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2679603.38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2679603.38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848034.66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4"/>
        <v>848034.66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5"/>
        <v>1831568.7199999997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6"/>
        <v>1831568.7199999997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180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181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23200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23200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4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5"/>
        <v>23200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6"/>
        <v>23200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171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182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145000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145000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4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5"/>
        <v>145000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6"/>
        <v>145000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183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184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141048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141048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141048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4"/>
        <v>141048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5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6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185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186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18954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18954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18954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4"/>
        <v>18954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5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6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164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187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7320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7320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7320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4"/>
        <v>7320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5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6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6.4" customHeight="1" x14ac:dyDescent="0.2">
      <c r="A112" s="68" t="s">
        <v>188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189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116440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116440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113800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4"/>
        <v>113800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5"/>
        <v>2640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6"/>
        <v>2640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 x14ac:dyDescent="0.2">
      <c r="A113" s="68" t="s">
        <v>153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190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269739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269739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188862.42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4"/>
        <v>188862.42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5"/>
        <v>80876.579999999987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6"/>
        <v>80876.579999999987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155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191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81461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81461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54574.2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4"/>
        <v>54574.2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5"/>
        <v>26886.800000000003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6"/>
        <v>26886.800000000003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153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192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7366001.1100000003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7366001.1100000003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6568598.8799999999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4"/>
        <v>6568598.8799999999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5"/>
        <v>797402.23000000045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6"/>
        <v>797402.23000000045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160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193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23562.03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23562.03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23562.03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4"/>
        <v>23562.03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5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6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8" t="s">
        <v>162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194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12850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12850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12850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4"/>
        <v>12850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5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6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164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195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41739.47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41739.47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41739.47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4"/>
        <v>41739.47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5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6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155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196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2231646.86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2231646.86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1986036.03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4"/>
        <v>1986036.03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5"/>
        <v>245610.82999999984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6"/>
        <v>245610.82999999984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167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197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291099.81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291099.81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104394.96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4"/>
        <v>104394.96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5"/>
        <v>186704.84999999998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6"/>
        <v>186704.84999999998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 x14ac:dyDescent="0.2">
      <c r="A121" s="68" t="s">
        <v>169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198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2062886.8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2062886.8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1485959.53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4"/>
        <v>1485959.53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5"/>
        <v>576927.27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6"/>
        <v>576927.27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 x14ac:dyDescent="0.2">
      <c r="A122" s="68" t="s">
        <v>171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199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56930.52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56930.52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28054.560000000001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4"/>
        <v>28054.560000000001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5"/>
        <v>28875.959999999995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6"/>
        <v>28875.959999999995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173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200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1057713.19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1057713.19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751034.72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4"/>
        <v>751034.72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5"/>
        <v>306678.46999999997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6"/>
        <v>306678.46999999997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 x14ac:dyDescent="0.2">
      <c r="A124" s="68" t="s">
        <v>164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201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2102658.8199999998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2102658.8199999998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1286680.79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4"/>
        <v>1286680.79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5"/>
        <v>815978.0299999998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6"/>
        <v>815978.0299999998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176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202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37033.43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37033.43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20203.689999999999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4"/>
        <v>20203.689999999999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5"/>
        <v>16829.740000000002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6"/>
        <v>16829.740000000002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178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203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1487460.97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1487460.97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634724.23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4"/>
        <v>634724.23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5"/>
        <v>852736.74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6"/>
        <v>852736.74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180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204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108314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108314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66519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4"/>
        <v>66519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5"/>
        <v>41795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6"/>
        <v>41795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8" t="s">
        <v>171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205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781890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781890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535572.32999999996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4"/>
        <v>535572.32999999996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5"/>
        <v>246317.67000000004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6"/>
        <v>246317.67000000004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2.75" x14ac:dyDescent="0.2">
      <c r="A129" s="68" t="s">
        <v>183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206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157100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157100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80527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4"/>
        <v>80527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5"/>
        <v>76573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6"/>
        <v>76573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12.75" x14ac:dyDescent="0.2">
      <c r="A130" s="68" t="s">
        <v>153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207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269739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269739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143035.10999999999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4"/>
        <v>143035.10999999999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5"/>
        <v>126703.89000000001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6"/>
        <v>126703.89000000001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 x14ac:dyDescent="0.2">
      <c r="A131" s="68" t="s">
        <v>155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208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81461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81461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41057.040000000001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4"/>
        <v>41057.040000000001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5"/>
        <v>40403.96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6"/>
        <v>40403.96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2.75" x14ac:dyDescent="0.2">
      <c r="A132" s="68" t="s">
        <v>167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209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35460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35460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35460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4"/>
        <v>35460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5"/>
        <v>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6"/>
        <v>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12.75" x14ac:dyDescent="0.2">
      <c r="A133" s="68" t="s">
        <v>164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210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50670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50670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50670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4"/>
        <v>50670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5"/>
        <v>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6"/>
        <v>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.2" customHeight="1" x14ac:dyDescent="0.2">
      <c r="A134" s="68" t="s">
        <v>180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211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6370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6370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6370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4"/>
        <v>6370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5"/>
        <v>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6"/>
        <v>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153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212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3296644.55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3296644.55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2724514.69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4"/>
        <v>2724514.69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5"/>
        <v>572129.85999999987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6"/>
        <v>572129.85999999987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.2" customHeight="1" x14ac:dyDescent="0.2">
      <c r="A136" s="68" t="s">
        <v>160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213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27207.78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27207.78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27207.78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4"/>
        <v>27207.78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5"/>
        <v>0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6"/>
        <v>0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4.2" customHeight="1" x14ac:dyDescent="0.2">
      <c r="A137" s="68" t="s">
        <v>162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214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3000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3000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1000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4"/>
        <v>1000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5"/>
        <v>2000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6"/>
        <v>2000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2.75" x14ac:dyDescent="0.2">
      <c r="A138" s="68" t="s">
        <v>164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215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8500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8500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2300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4"/>
        <v>2300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5"/>
        <v>6200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6"/>
        <v>6200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8" t="s">
        <v>155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216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999128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999128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822901.05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4"/>
        <v>822901.05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5"/>
        <v>176226.94999999995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6"/>
        <v>176226.94999999995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2.75" x14ac:dyDescent="0.2">
      <c r="A140" s="68" t="s">
        <v>167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217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55400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55400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19292.16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4"/>
        <v>19292.16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5"/>
        <v>36107.839999999997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6"/>
        <v>36107.839999999997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2.75" x14ac:dyDescent="0.2">
      <c r="A141" s="68" t="s">
        <v>169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218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350800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350800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204631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4"/>
        <v>204631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5"/>
        <v>146169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6"/>
        <v>146169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2.75" x14ac:dyDescent="0.2">
      <c r="A142" s="68" t="s">
        <v>171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219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135300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135300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>
        <v>73707.91</v>
      </c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4"/>
        <v>73707.91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5"/>
        <v>61592.09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6"/>
        <v>61592.09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4.2" customHeight="1" x14ac:dyDescent="0.2">
      <c r="A143" s="68" t="s">
        <v>173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220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243861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243861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>
        <v>126322.22</v>
      </c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4"/>
        <v>126322.22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5"/>
        <v>117538.78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6"/>
        <v>117538.78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8" t="s">
        <v>164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221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98829.67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98829.67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23050.1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4"/>
        <v>23050.1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5"/>
        <v>75779.570000000007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6"/>
        <v>75779.570000000007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2.75" x14ac:dyDescent="0.2">
      <c r="A145" s="68" t="s">
        <v>176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222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7000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7000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5248.19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4"/>
        <v>5248.19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5"/>
        <v>1751.8100000000004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6"/>
        <v>1751.8100000000004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4.2" customHeight="1" x14ac:dyDescent="0.2">
      <c r="A146" s="68" t="s">
        <v>178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223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60000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60000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35000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4"/>
        <v>35000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5"/>
        <v>25000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6"/>
        <v>25000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4.2" customHeight="1" x14ac:dyDescent="0.2">
      <c r="A147" s="68" t="s">
        <v>180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224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53529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53529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1700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4"/>
        <v>1700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5"/>
        <v>51829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6"/>
        <v>51829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36.4" customHeight="1" x14ac:dyDescent="0.2">
      <c r="A148" s="68" t="s">
        <v>188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225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2000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2000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4"/>
        <v>0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5"/>
        <v>2000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6"/>
        <v>2000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12.75" x14ac:dyDescent="0.2">
      <c r="A149" s="68" t="s">
        <v>171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226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9000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9000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4"/>
        <v>0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5"/>
        <v>9000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6"/>
        <v>9000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12.75" x14ac:dyDescent="0.2">
      <c r="A150" s="68" t="s">
        <v>183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227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4000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4000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>
        <v>3665</v>
      </c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4"/>
        <v>3665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5"/>
        <v>335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6"/>
        <v>335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4.2" customHeight="1" x14ac:dyDescent="0.2">
      <c r="A151" s="68" t="s">
        <v>185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228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5000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5000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>
        <v>5000</v>
      </c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4"/>
        <v>5000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5"/>
        <v>0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6"/>
        <v>0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4.2" customHeight="1" x14ac:dyDescent="0.2">
      <c r="A152" s="68" t="s">
        <v>185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229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15413.6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15413.6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>
        <v>15413.6</v>
      </c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4"/>
        <v>15413.6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5"/>
        <v>0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6"/>
        <v>0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2.75" x14ac:dyDescent="0.2">
      <c r="A153" s="68" t="s">
        <v>230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231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470190.36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470190.36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ref="DX153:DX216" si="7">CH153+CX153+DK153</f>
        <v>0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ref="EK153:EK216" si="8">BC153-DX153</f>
        <v>470190.36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ref="EX153:EX216" si="9">BU153-DX153</f>
        <v>470190.36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12.75" x14ac:dyDescent="0.2">
      <c r="A154" s="68" t="s">
        <v>153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232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828495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828495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>
        <v>463719.27</v>
      </c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7"/>
        <v>463719.27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8"/>
        <v>364775.73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9"/>
        <v>364775.73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24.2" customHeight="1" x14ac:dyDescent="0.2">
      <c r="A155" s="68" t="s">
        <v>155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233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250205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250205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140043.24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7"/>
        <v>140043.24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8"/>
        <v>110161.76000000001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9"/>
        <v>110161.76000000001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12.75" x14ac:dyDescent="0.2">
      <c r="A156" s="68" t="s">
        <v>153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234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336218.09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336218.09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270723.46000000002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7"/>
        <v>270723.46000000002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8"/>
        <v>65494.630000000005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9"/>
        <v>65494.630000000005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24.2" customHeight="1" x14ac:dyDescent="0.2">
      <c r="A157" s="68" t="s">
        <v>160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235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3950.91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3950.91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3950.91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7"/>
        <v>3950.91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8"/>
        <v>0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9"/>
        <v>0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4.2" customHeight="1" x14ac:dyDescent="0.2">
      <c r="A158" s="68" t="s">
        <v>155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236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102731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102731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>
        <v>81758.490000000005</v>
      </c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7"/>
        <v>81758.490000000005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8"/>
        <v>20972.509999999995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9"/>
        <v>20972.509999999995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24.2" customHeight="1" x14ac:dyDescent="0.2">
      <c r="A159" s="68" t="s">
        <v>180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237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5000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5000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7"/>
        <v>0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8"/>
        <v>5000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9"/>
        <v>5000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12.75" x14ac:dyDescent="0.2">
      <c r="A160" s="68" t="s">
        <v>176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238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126100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126100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7"/>
        <v>0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8"/>
        <v>126100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9"/>
        <v>126100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12.75" x14ac:dyDescent="0.2">
      <c r="A161" s="68" t="s">
        <v>153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239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1225880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1225880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>
        <v>1006467.42</v>
      </c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7"/>
        <v>1006467.42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8"/>
        <v>219412.57999999996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9"/>
        <v>219412.57999999996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24.2" customHeight="1" x14ac:dyDescent="0.2">
      <c r="A162" s="68" t="s">
        <v>162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240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400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400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>
        <v>400</v>
      </c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7"/>
        <v>400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8"/>
        <v>0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9"/>
        <v>0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24.2" customHeight="1" x14ac:dyDescent="0.2">
      <c r="A163" s="68" t="s">
        <v>155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241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370220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370220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>
        <v>302745.17</v>
      </c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7"/>
        <v>302745.17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8"/>
        <v>67474.830000000016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9"/>
        <v>67474.830000000016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12.75" x14ac:dyDescent="0.2">
      <c r="A164" s="68" t="s">
        <v>167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242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23600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23600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>
        <v>6313.24</v>
      </c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7"/>
        <v>6313.24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8"/>
        <v>17286.760000000002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9"/>
        <v>17286.760000000002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12.75" x14ac:dyDescent="0.2">
      <c r="A165" s="68" t="s">
        <v>171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243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1000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1000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7"/>
        <v>0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8"/>
        <v>1000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9"/>
        <v>1000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4.2" customHeight="1" x14ac:dyDescent="0.2">
      <c r="A166" s="68" t="s">
        <v>173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244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24550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24550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24410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7"/>
        <v>24410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8"/>
        <v>140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9"/>
        <v>140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12.75" x14ac:dyDescent="0.2">
      <c r="A167" s="68" t="s">
        <v>164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245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4986.78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4986.78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3033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7"/>
        <v>3033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8"/>
        <v>1953.7799999999997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9"/>
        <v>1953.7799999999997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12.75" x14ac:dyDescent="0.2">
      <c r="A168" s="68" t="s">
        <v>176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246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2635.22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2635.22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>
        <v>2635.22</v>
      </c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7"/>
        <v>2635.22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8"/>
        <v>0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9"/>
        <v>0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24.2" customHeight="1" x14ac:dyDescent="0.2">
      <c r="A169" s="68" t="s">
        <v>178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247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45000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45000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>
        <v>18675</v>
      </c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7"/>
        <v>18675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8"/>
        <v>26325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9"/>
        <v>26325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24.2" customHeight="1" x14ac:dyDescent="0.2">
      <c r="A170" s="68" t="s">
        <v>180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248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22378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22378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>
        <v>22378</v>
      </c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7"/>
        <v>22378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8"/>
        <v>0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9"/>
        <v>0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12.75" x14ac:dyDescent="0.2">
      <c r="A171" s="68" t="s">
        <v>171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249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18000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18000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7"/>
        <v>0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8"/>
        <v>18000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9"/>
        <v>18000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12.75" x14ac:dyDescent="0.2">
      <c r="A172" s="68" t="s">
        <v>183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250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442000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442000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356483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7"/>
        <v>356483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8"/>
        <v>85517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9"/>
        <v>85517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12.75" x14ac:dyDescent="0.2">
      <c r="A173" s="68" t="s">
        <v>153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251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287481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287481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>
        <v>153655.35</v>
      </c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si="7"/>
        <v>153655.35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si="8"/>
        <v>133825.65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si="9"/>
        <v>133825.65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24.2" customHeight="1" x14ac:dyDescent="0.2">
      <c r="A174" s="68" t="s">
        <v>155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252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86819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86819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>
        <v>46781.88</v>
      </c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7"/>
        <v>46781.88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8"/>
        <v>40037.120000000003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9"/>
        <v>40037.120000000003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12.75" x14ac:dyDescent="0.2">
      <c r="A175" s="68" t="s">
        <v>153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253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281567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281567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>
        <v>157230.39000000001</v>
      </c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7"/>
        <v>157230.39000000001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8"/>
        <v>124336.60999999999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9"/>
        <v>124336.60999999999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24.2" customHeight="1" x14ac:dyDescent="0.2">
      <c r="A176" s="68" t="s">
        <v>155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254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85033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85033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>
        <v>47105.61</v>
      </c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7"/>
        <v>47105.61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8"/>
        <v>37927.39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9"/>
        <v>37927.39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24.2" customHeight="1" x14ac:dyDescent="0.2">
      <c r="A177" s="68" t="s">
        <v>255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256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53600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53600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7"/>
        <v>0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8"/>
        <v>53600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9"/>
        <v>53600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12.75" x14ac:dyDescent="0.2">
      <c r="A178" s="68" t="s">
        <v>153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257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399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399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>
        <v>399</v>
      </c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7"/>
        <v>399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8"/>
        <v>0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9"/>
        <v>0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24.2" customHeight="1" x14ac:dyDescent="0.2">
      <c r="A179" s="68" t="s">
        <v>155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258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121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121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>
        <v>121</v>
      </c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7"/>
        <v>121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8"/>
        <v>0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9"/>
        <v>0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12.75" x14ac:dyDescent="0.2">
      <c r="A180" s="68" t="s">
        <v>153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259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6912.44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6912.44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7"/>
        <v>0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8"/>
        <v>6912.44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9"/>
        <v>6912.44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24.2" customHeight="1" x14ac:dyDescent="0.2">
      <c r="A181" s="68" t="s">
        <v>155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260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2087.56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2087.56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7"/>
        <v>0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8"/>
        <v>2087.56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9"/>
        <v>2087.56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12.75" x14ac:dyDescent="0.2">
      <c r="A182" s="68" t="s">
        <v>153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261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4811423.0999999996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4811423.0999999996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>
        <v>3704082.65</v>
      </c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7"/>
        <v>3704082.65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8"/>
        <v>1107340.4499999997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9"/>
        <v>1107340.4499999997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24.2" customHeight="1" x14ac:dyDescent="0.2">
      <c r="A183" s="68" t="s">
        <v>160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262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14187.9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14187.9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14187.9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7"/>
        <v>14187.9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8"/>
        <v>0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9"/>
        <v>0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24.2" customHeight="1" x14ac:dyDescent="0.2">
      <c r="A184" s="68" t="s">
        <v>155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263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1457334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1457334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>
        <v>1118632.97</v>
      </c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7"/>
        <v>1118632.97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8"/>
        <v>338701.03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9"/>
        <v>338701.03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12.75" x14ac:dyDescent="0.2">
      <c r="A185" s="68" t="s">
        <v>167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264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65000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65000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>
        <v>14122.1</v>
      </c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7"/>
        <v>14122.1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8"/>
        <v>50877.9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9"/>
        <v>50877.9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24.2" customHeight="1" x14ac:dyDescent="0.2">
      <c r="A186" s="68" t="s">
        <v>173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265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87000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87000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>
        <v>36900</v>
      </c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7"/>
        <v>36900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8"/>
        <v>50100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9"/>
        <v>50100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12.75" x14ac:dyDescent="0.2">
      <c r="A187" s="68" t="s">
        <v>164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266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242305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242305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>
        <v>188973.95</v>
      </c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7"/>
        <v>188973.95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8"/>
        <v>53331.049999999988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9"/>
        <v>53331.049999999988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24.2" customHeight="1" x14ac:dyDescent="0.2">
      <c r="A188" s="68" t="s">
        <v>178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267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30000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30000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7"/>
        <v>0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8"/>
        <v>30000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9"/>
        <v>30000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24.2" customHeight="1" x14ac:dyDescent="0.2">
      <c r="A189" s="68" t="s">
        <v>180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268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50000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50000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27785.5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7"/>
        <v>27785.5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8"/>
        <v>22214.5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9"/>
        <v>22214.5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12.75" x14ac:dyDescent="0.2">
      <c r="A190" s="68" t="s">
        <v>153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269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528725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528725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370105.98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7"/>
        <v>370105.98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8"/>
        <v>158619.02000000002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9"/>
        <v>158619.02000000002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24.2" customHeight="1" x14ac:dyDescent="0.2">
      <c r="A191" s="68" t="s">
        <v>155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270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159675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159675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>
        <v>111772.02</v>
      </c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7"/>
        <v>111772.02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8"/>
        <v>47902.979999999996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9"/>
        <v>47902.979999999996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24.2" customHeight="1" x14ac:dyDescent="0.2">
      <c r="A192" s="68" t="s">
        <v>271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272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14279.39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14279.39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>
        <v>11479.39</v>
      </c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7"/>
        <v>11479.39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8"/>
        <v>2800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9"/>
        <v>2800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48.6" customHeight="1" x14ac:dyDescent="0.2">
      <c r="A193" s="68" t="s">
        <v>273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274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416234.39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416234.39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>
        <v>50452.65</v>
      </c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7"/>
        <v>50452.65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8"/>
        <v>365781.74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9"/>
        <v>365781.74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12.75" x14ac:dyDescent="0.2">
      <c r="A194" s="68" t="s">
        <v>164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275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188037.57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188037.57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>
        <v>187135.06</v>
      </c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7"/>
        <v>187135.06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8"/>
        <v>902.51000000000931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9"/>
        <v>902.51000000000931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36.4" customHeight="1" x14ac:dyDescent="0.2">
      <c r="A195" s="68" t="s">
        <v>188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276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48060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48060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>
        <v>21060</v>
      </c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7"/>
        <v>21060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8"/>
        <v>27000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9"/>
        <v>27000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24.2" customHeight="1" x14ac:dyDescent="0.2">
      <c r="A196" s="68" t="s">
        <v>277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278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23936.639999999999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23936.639999999999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>
        <v>23936.639999999999</v>
      </c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7"/>
        <v>23936.639999999999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8"/>
        <v>0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9"/>
        <v>0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12.75" x14ac:dyDescent="0.2">
      <c r="A197" s="68" t="s">
        <v>164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279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405000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405000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>
        <v>28253.96</v>
      </c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7"/>
        <v>28253.96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8"/>
        <v>376746.04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9"/>
        <v>376746.04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36.4" customHeight="1" x14ac:dyDescent="0.2">
      <c r="A198" s="68" t="s">
        <v>280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281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2478100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2478100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>
        <v>1894275</v>
      </c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7"/>
        <v>1894275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8"/>
        <v>583825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9"/>
        <v>583825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24.2" customHeight="1" x14ac:dyDescent="0.2">
      <c r="A199" s="68" t="s">
        <v>173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282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201686.39999999999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201686.39999999999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7"/>
        <v>0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8"/>
        <v>201686.39999999999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9"/>
        <v>201686.39999999999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12.75" x14ac:dyDescent="0.2">
      <c r="A200" s="68" t="s">
        <v>153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283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1191154.45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1191154.45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>
        <v>806960.18</v>
      </c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7"/>
        <v>806960.18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8"/>
        <v>384194.2699999999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9"/>
        <v>384194.2699999999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24.2" customHeight="1" x14ac:dyDescent="0.2">
      <c r="A201" s="68" t="s">
        <v>160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284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2009.55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2009.55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2009.55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7"/>
        <v>2009.55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8"/>
        <v>0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9"/>
        <v>0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24.2" customHeight="1" x14ac:dyDescent="0.2">
      <c r="A202" s="68" t="s">
        <v>155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285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360336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360336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>
        <v>210693.38</v>
      </c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7"/>
        <v>210693.38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8"/>
        <v>149642.62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9"/>
        <v>149642.62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12.75" x14ac:dyDescent="0.2">
      <c r="A203" s="68" t="s">
        <v>167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286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10000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10000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>
        <v>3063.74</v>
      </c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7"/>
        <v>3063.74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8"/>
        <v>6936.26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9"/>
        <v>6936.26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12.75" x14ac:dyDescent="0.2">
      <c r="A204" s="68" t="s">
        <v>164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287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362500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362500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>
        <v>117333.33</v>
      </c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7"/>
        <v>117333.33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8"/>
        <v>245166.66999999998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9"/>
        <v>245166.66999999998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24.2" customHeight="1" x14ac:dyDescent="0.2">
      <c r="A205" s="68" t="s">
        <v>255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288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161100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161100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si="7"/>
        <v>0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si="8"/>
        <v>161100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si="9"/>
        <v>161100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24.2" customHeight="1" x14ac:dyDescent="0.2">
      <c r="A206" s="68" t="s">
        <v>180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289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1410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1410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>
        <v>1410</v>
      </c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7"/>
        <v>1410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8"/>
        <v>0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9"/>
        <v>0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12.75" x14ac:dyDescent="0.2">
      <c r="A207" s="68" t="s">
        <v>171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290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2000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2000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7"/>
        <v>0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8"/>
        <v>2000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9"/>
        <v>2000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12.75" x14ac:dyDescent="0.2">
      <c r="A208" s="68" t="s">
        <v>183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291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5550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5550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>
        <v>5550</v>
      </c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7"/>
        <v>5550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8"/>
        <v>0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9"/>
        <v>0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12.75" x14ac:dyDescent="0.2">
      <c r="A209" s="68" t="s">
        <v>153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292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229570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229570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>
        <v>213758.38</v>
      </c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7"/>
        <v>213758.38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8"/>
        <v>15811.619999999995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9"/>
        <v>15811.619999999995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24.2" customHeight="1" x14ac:dyDescent="0.2">
      <c r="A210" s="68" t="s">
        <v>155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293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69330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69330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>
        <v>64555.03</v>
      </c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7"/>
        <v>64555.03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8"/>
        <v>4774.9700000000012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9"/>
        <v>4774.9700000000012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12.75" x14ac:dyDescent="0.2">
      <c r="A211" s="68" t="s">
        <v>164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294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1805100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1805100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138250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7"/>
        <v>138250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8"/>
        <v>1666850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9"/>
        <v>1666850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12.75" x14ac:dyDescent="0.2">
      <c r="A212" s="68" t="s">
        <v>164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295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753800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753800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7"/>
        <v>0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8"/>
        <v>753800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9"/>
        <v>753800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60.75" customHeight="1" x14ac:dyDescent="0.2">
      <c r="A213" s="68" t="s">
        <v>296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297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3993043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3993043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>
        <v>1990815.68</v>
      </c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7"/>
        <v>1990815.68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8"/>
        <v>2002227.32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9"/>
        <v>2002227.32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12.75" x14ac:dyDescent="0.2">
      <c r="A214" s="68" t="s">
        <v>164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298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19917849.02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19917849.02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7"/>
        <v>0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8"/>
        <v>19917849.02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9"/>
        <v>19917849.02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60.75" customHeight="1" x14ac:dyDescent="0.2">
      <c r="A215" s="68" t="s">
        <v>296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299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1200000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1200000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>
        <v>635850</v>
      </c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7"/>
        <v>635850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8"/>
        <v>564150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9"/>
        <v>564150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60.75" customHeight="1" x14ac:dyDescent="0.2">
      <c r="A216" s="68" t="s">
        <v>300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301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772000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772000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7"/>
        <v>0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8"/>
        <v>772000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9"/>
        <v>772000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24.2" customHeight="1" x14ac:dyDescent="0.2">
      <c r="A217" s="68" t="s">
        <v>255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302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18133632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18133632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>
        <v>6604341.5999999996</v>
      </c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ref="DX217:DX280" si="10">CH217+CX217+DK217</f>
        <v>6604341.5999999996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ref="EK217:EK280" si="11">BC217-DX217</f>
        <v>11529290.4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ref="EX217:EX280" si="12">BU217-DX217</f>
        <v>11529290.4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12.75" x14ac:dyDescent="0.2">
      <c r="A218" s="68" t="s">
        <v>164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303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4040000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4040000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10"/>
        <v>0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11"/>
        <v>4040000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12"/>
        <v>4040000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12.75" x14ac:dyDescent="0.2">
      <c r="A219" s="68" t="s">
        <v>164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304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2467000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2467000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>
        <v>220400</v>
      </c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10"/>
        <v>220400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11"/>
        <v>2246600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12"/>
        <v>2246600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36.4" customHeight="1" x14ac:dyDescent="0.2">
      <c r="A220" s="68" t="s">
        <v>305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306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32383700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32383700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>
        <v>21265443</v>
      </c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10"/>
        <v>21265443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11"/>
        <v>11118257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12"/>
        <v>11118257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36.4" customHeight="1" x14ac:dyDescent="0.2">
      <c r="A221" s="68" t="s">
        <v>305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307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2149308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2149308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2057600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10"/>
        <v>2057600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11"/>
        <v>91708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12"/>
        <v>91708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36.4" customHeight="1" x14ac:dyDescent="0.2">
      <c r="A222" s="68" t="s">
        <v>305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308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48909185.689999998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48909185.689999998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>
        <v>35016880.229999997</v>
      </c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10"/>
        <v>35016880.229999997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11"/>
        <v>13892305.460000001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12"/>
        <v>13892305.460000001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36.4" customHeight="1" x14ac:dyDescent="0.2">
      <c r="A223" s="68" t="s">
        <v>305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309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80056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80056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>
        <v>36163.08</v>
      </c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10"/>
        <v>36163.08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1"/>
        <v>43892.92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2"/>
        <v>43892.92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12.75" x14ac:dyDescent="0.2">
      <c r="A224" s="68" t="s">
        <v>153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310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4572322.4800000004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4572322.4800000004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0"/>
        <v>0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1"/>
        <v>4572322.4800000004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2"/>
        <v>4572322.4800000004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24.2" customHeight="1" x14ac:dyDescent="0.2">
      <c r="A225" s="68" t="s">
        <v>162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311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4589000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4589000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0"/>
        <v>0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1"/>
        <v>4589000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2"/>
        <v>4589000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24.2" customHeight="1" x14ac:dyDescent="0.2">
      <c r="A226" s="68" t="s">
        <v>155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312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1380839.97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1380839.97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0"/>
        <v>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1"/>
        <v>1380839.97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2"/>
        <v>1380839.97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12.75" x14ac:dyDescent="0.2">
      <c r="A227" s="68" t="s">
        <v>164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313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170000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170000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0"/>
        <v>0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1"/>
        <v>170000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2"/>
        <v>170000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36.4" customHeight="1" x14ac:dyDescent="0.2">
      <c r="A228" s="68" t="s">
        <v>305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314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531204.18999999994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531204.18999999994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>
        <v>101674.19</v>
      </c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0"/>
        <v>101674.19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1"/>
        <v>429529.99999999994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2"/>
        <v>429529.99999999994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12.75" x14ac:dyDescent="0.2">
      <c r="A229" s="68" t="s">
        <v>183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315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949390.42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949390.42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0"/>
        <v>0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1"/>
        <v>949390.42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2"/>
        <v>949390.42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36.4" customHeight="1" x14ac:dyDescent="0.2">
      <c r="A230" s="68" t="s">
        <v>305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316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159306470.25999999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159306470.25999999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>
        <v>109753353.45999999</v>
      </c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0"/>
        <v>109753353.45999999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1"/>
        <v>49553116.799999997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2"/>
        <v>49553116.799999997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36.4" customHeight="1" x14ac:dyDescent="0.2">
      <c r="A231" s="68" t="s">
        <v>305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317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110332500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110332500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>
        <v>71708776.959999993</v>
      </c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0"/>
        <v>71708776.959999993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1"/>
        <v>38623723.040000007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2"/>
        <v>38623723.040000007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36.4" customHeight="1" x14ac:dyDescent="0.2">
      <c r="A232" s="68" t="s">
        <v>305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318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16092700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16092700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>
        <v>8961609.8000000007</v>
      </c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0"/>
        <v>8961609.8000000007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1"/>
        <v>7131090.1999999993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2"/>
        <v>7131090.1999999993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36.4" customHeight="1" x14ac:dyDescent="0.2">
      <c r="A233" s="68" t="s">
        <v>305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9"/>
      <c r="AK233" s="58"/>
      <c r="AL233" s="59"/>
      <c r="AM233" s="59"/>
      <c r="AN233" s="59"/>
      <c r="AO233" s="59"/>
      <c r="AP233" s="59"/>
      <c r="AQ233" s="59" t="s">
        <v>319</v>
      </c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62">
        <v>7881545.0999999996</v>
      </c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>
        <v>7881545.0999999996</v>
      </c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>
        <v>4186286.69</v>
      </c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>
        <f t="shared" si="10"/>
        <v>4186286.69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>
        <f t="shared" si="11"/>
        <v>3695258.4099999997</v>
      </c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>
        <f t="shared" si="12"/>
        <v>3695258.4099999997</v>
      </c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6"/>
    </row>
    <row r="234" spans="1:166" ht="36.4" customHeight="1" x14ac:dyDescent="0.2">
      <c r="A234" s="68" t="s">
        <v>305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9"/>
      <c r="AK234" s="58"/>
      <c r="AL234" s="59"/>
      <c r="AM234" s="59"/>
      <c r="AN234" s="59"/>
      <c r="AO234" s="59"/>
      <c r="AP234" s="59"/>
      <c r="AQ234" s="59" t="s">
        <v>320</v>
      </c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62">
        <v>78408</v>
      </c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>
        <v>78408</v>
      </c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>
        <v>78408</v>
      </c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>
        <f t="shared" si="10"/>
        <v>78408</v>
      </c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>
        <f t="shared" si="11"/>
        <v>0</v>
      </c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>
        <f t="shared" si="12"/>
        <v>0</v>
      </c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6"/>
    </row>
    <row r="235" spans="1:166" ht="36.4" customHeight="1" x14ac:dyDescent="0.2">
      <c r="A235" s="68" t="s">
        <v>305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9"/>
      <c r="AK235" s="58"/>
      <c r="AL235" s="59"/>
      <c r="AM235" s="59"/>
      <c r="AN235" s="59"/>
      <c r="AO235" s="59"/>
      <c r="AP235" s="59"/>
      <c r="AQ235" s="59" t="s">
        <v>321</v>
      </c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2">
        <v>1261557</v>
      </c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>
        <v>1261557</v>
      </c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>
        <v>156816</v>
      </c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>
        <f t="shared" si="10"/>
        <v>156816</v>
      </c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>
        <f t="shared" si="11"/>
        <v>1104741</v>
      </c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>
        <f t="shared" si="12"/>
        <v>1104741</v>
      </c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6"/>
    </row>
    <row r="236" spans="1:166" ht="36.4" customHeight="1" x14ac:dyDescent="0.2">
      <c r="A236" s="68" t="s">
        <v>305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9"/>
      <c r="AK236" s="58"/>
      <c r="AL236" s="59"/>
      <c r="AM236" s="59"/>
      <c r="AN236" s="59"/>
      <c r="AO236" s="59"/>
      <c r="AP236" s="59"/>
      <c r="AQ236" s="59" t="s">
        <v>322</v>
      </c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2">
        <v>19292259</v>
      </c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>
        <v>19292259</v>
      </c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>
        <v>9515508.8100000005</v>
      </c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>
        <f t="shared" si="10"/>
        <v>9515508.8100000005</v>
      </c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>
        <f t="shared" si="11"/>
        <v>9776750.1899999995</v>
      </c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>
        <f t="shared" si="12"/>
        <v>9776750.1899999995</v>
      </c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6"/>
    </row>
    <row r="237" spans="1:166" ht="12.75" x14ac:dyDescent="0.2">
      <c r="A237" s="68" t="s">
        <v>164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9"/>
      <c r="AK237" s="58"/>
      <c r="AL237" s="59"/>
      <c r="AM237" s="59"/>
      <c r="AN237" s="59"/>
      <c r="AO237" s="59"/>
      <c r="AP237" s="59"/>
      <c r="AQ237" s="59" t="s">
        <v>323</v>
      </c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2">
        <v>25000</v>
      </c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>
        <v>25000</v>
      </c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>
        <f t="shared" si="10"/>
        <v>0</v>
      </c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>
        <f t="shared" si="11"/>
        <v>25000</v>
      </c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>
        <f t="shared" si="12"/>
        <v>25000</v>
      </c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6"/>
    </row>
    <row r="238" spans="1:166" ht="36.4" customHeight="1" x14ac:dyDescent="0.2">
      <c r="A238" s="68" t="s">
        <v>305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9"/>
      <c r="AK238" s="58"/>
      <c r="AL238" s="59"/>
      <c r="AM238" s="59"/>
      <c r="AN238" s="59"/>
      <c r="AO238" s="59"/>
      <c r="AP238" s="59"/>
      <c r="AQ238" s="59" t="s">
        <v>324</v>
      </c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2">
        <v>1681761.54</v>
      </c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>
        <v>1681761.54</v>
      </c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>
        <v>1422611.39</v>
      </c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>
        <f t="shared" si="10"/>
        <v>1422611.39</v>
      </c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>
        <f t="shared" si="11"/>
        <v>259150.15000000014</v>
      </c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>
        <f t="shared" si="12"/>
        <v>259150.15000000014</v>
      </c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6"/>
    </row>
    <row r="239" spans="1:166" ht="36.4" customHeight="1" x14ac:dyDescent="0.2">
      <c r="A239" s="68" t="s">
        <v>305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9"/>
      <c r="AK239" s="58"/>
      <c r="AL239" s="59"/>
      <c r="AM239" s="59"/>
      <c r="AN239" s="59"/>
      <c r="AO239" s="59"/>
      <c r="AP239" s="59"/>
      <c r="AQ239" s="59" t="s">
        <v>325</v>
      </c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2">
        <v>1906838.46</v>
      </c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>
        <v>1906838.46</v>
      </c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>
        <v>314447.71999999997</v>
      </c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>
        <f t="shared" si="10"/>
        <v>314447.71999999997</v>
      </c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>
        <f t="shared" si="11"/>
        <v>1592390.74</v>
      </c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>
        <f t="shared" si="12"/>
        <v>1592390.74</v>
      </c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6"/>
    </row>
    <row r="240" spans="1:166" ht="36.4" customHeight="1" x14ac:dyDescent="0.2">
      <c r="A240" s="68" t="s">
        <v>305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9"/>
      <c r="AK240" s="58"/>
      <c r="AL240" s="59"/>
      <c r="AM240" s="59"/>
      <c r="AN240" s="59"/>
      <c r="AO240" s="59"/>
      <c r="AP240" s="59"/>
      <c r="AQ240" s="59" t="s">
        <v>326</v>
      </c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62">
        <v>16939.009999999998</v>
      </c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>
        <v>16939.009999999998</v>
      </c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>
        <v>13719.41</v>
      </c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>
        <f t="shared" si="10"/>
        <v>13719.41</v>
      </c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>
        <f t="shared" si="11"/>
        <v>3219.5999999999985</v>
      </c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>
        <f t="shared" si="12"/>
        <v>3219.5999999999985</v>
      </c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6"/>
    </row>
    <row r="241" spans="1:166" ht="36.4" customHeight="1" x14ac:dyDescent="0.2">
      <c r="A241" s="68" t="s">
        <v>305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9"/>
      <c r="AK241" s="58"/>
      <c r="AL241" s="59"/>
      <c r="AM241" s="59"/>
      <c r="AN241" s="59"/>
      <c r="AO241" s="59"/>
      <c r="AP241" s="59"/>
      <c r="AQ241" s="59" t="s">
        <v>327</v>
      </c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62">
        <v>19260.990000000002</v>
      </c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>
        <v>19260.990000000002</v>
      </c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>
        <v>3176.23</v>
      </c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>
        <f t="shared" si="10"/>
        <v>3176.23</v>
      </c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>
        <f t="shared" si="11"/>
        <v>16084.760000000002</v>
      </c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>
        <f t="shared" si="12"/>
        <v>16084.760000000002</v>
      </c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6"/>
    </row>
    <row r="242" spans="1:166" ht="12.75" x14ac:dyDescent="0.2">
      <c r="A242" s="68" t="s">
        <v>164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9"/>
      <c r="AK242" s="58"/>
      <c r="AL242" s="59"/>
      <c r="AM242" s="59"/>
      <c r="AN242" s="59"/>
      <c r="AO242" s="59"/>
      <c r="AP242" s="59"/>
      <c r="AQ242" s="59" t="s">
        <v>328</v>
      </c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62">
        <v>124525</v>
      </c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>
        <v>124525</v>
      </c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>
        <v>89500</v>
      </c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>
        <f t="shared" si="10"/>
        <v>89500</v>
      </c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>
        <f t="shared" si="11"/>
        <v>35025</v>
      </c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>
        <f t="shared" si="12"/>
        <v>35025</v>
      </c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6"/>
    </row>
    <row r="243" spans="1:166" ht="12.75" x14ac:dyDescent="0.2">
      <c r="A243" s="68" t="s">
        <v>169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9"/>
      <c r="AK243" s="58"/>
      <c r="AL243" s="59"/>
      <c r="AM243" s="59"/>
      <c r="AN243" s="59"/>
      <c r="AO243" s="59"/>
      <c r="AP243" s="59"/>
      <c r="AQ243" s="59" t="s">
        <v>329</v>
      </c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62">
        <v>9450</v>
      </c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>
        <v>9450</v>
      </c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>
        <v>9450</v>
      </c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>
        <f t="shared" si="10"/>
        <v>9450</v>
      </c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>
        <f t="shared" si="11"/>
        <v>0</v>
      </c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>
        <f t="shared" si="12"/>
        <v>0</v>
      </c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6"/>
    </row>
    <row r="244" spans="1:166" ht="36.4" customHeight="1" x14ac:dyDescent="0.2">
      <c r="A244" s="68" t="s">
        <v>188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9"/>
      <c r="AK244" s="58"/>
      <c r="AL244" s="59"/>
      <c r="AM244" s="59"/>
      <c r="AN244" s="59"/>
      <c r="AO244" s="59"/>
      <c r="AP244" s="59"/>
      <c r="AQ244" s="59" t="s">
        <v>330</v>
      </c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62">
        <v>340200</v>
      </c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>
        <v>340200</v>
      </c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>
        <v>298200</v>
      </c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>
        <f t="shared" si="10"/>
        <v>298200</v>
      </c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>
        <f t="shared" si="11"/>
        <v>42000</v>
      </c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>
        <f t="shared" si="12"/>
        <v>42000</v>
      </c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6"/>
    </row>
    <row r="245" spans="1:166" ht="36.4" customHeight="1" x14ac:dyDescent="0.2">
      <c r="A245" s="68" t="s">
        <v>305</v>
      </c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9"/>
      <c r="AK245" s="58"/>
      <c r="AL245" s="59"/>
      <c r="AM245" s="59"/>
      <c r="AN245" s="59"/>
      <c r="AO245" s="59"/>
      <c r="AP245" s="59"/>
      <c r="AQ245" s="59" t="s">
        <v>331</v>
      </c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62">
        <v>398400</v>
      </c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>
        <v>398400</v>
      </c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>
        <v>105000.89</v>
      </c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>
        <f t="shared" si="10"/>
        <v>105000.89</v>
      </c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>
        <f t="shared" si="11"/>
        <v>293399.11</v>
      </c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>
        <f t="shared" si="12"/>
        <v>293399.11</v>
      </c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6"/>
    </row>
    <row r="246" spans="1:166" ht="36.4" customHeight="1" x14ac:dyDescent="0.2">
      <c r="A246" s="68" t="s">
        <v>305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9"/>
      <c r="AK246" s="58"/>
      <c r="AL246" s="59"/>
      <c r="AM246" s="59"/>
      <c r="AN246" s="59"/>
      <c r="AO246" s="59"/>
      <c r="AP246" s="59"/>
      <c r="AQ246" s="59" t="s">
        <v>332</v>
      </c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62">
        <v>1993363.51</v>
      </c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>
        <v>1993363.51</v>
      </c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>
        <v>162262.19</v>
      </c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>
        <f t="shared" si="10"/>
        <v>162262.19</v>
      </c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>
        <f t="shared" si="11"/>
        <v>1831101.32</v>
      </c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>
        <f t="shared" si="12"/>
        <v>1831101.32</v>
      </c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6"/>
    </row>
    <row r="247" spans="1:166" ht="12.75" x14ac:dyDescent="0.2">
      <c r="A247" s="68" t="s">
        <v>153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9"/>
      <c r="AK247" s="58"/>
      <c r="AL247" s="59"/>
      <c r="AM247" s="59"/>
      <c r="AN247" s="59"/>
      <c r="AO247" s="59"/>
      <c r="AP247" s="59"/>
      <c r="AQ247" s="59" t="s">
        <v>333</v>
      </c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62">
        <v>3366076.06</v>
      </c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>
        <v>3366076.06</v>
      </c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>
        <v>2600190.98</v>
      </c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>
        <f t="shared" si="10"/>
        <v>2600190.98</v>
      </c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>
        <f t="shared" si="11"/>
        <v>765885.08000000007</v>
      </c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>
        <f t="shared" si="12"/>
        <v>765885.08000000007</v>
      </c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24.2" customHeight="1" x14ac:dyDescent="0.2">
      <c r="A248" s="68" t="s">
        <v>160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9"/>
      <c r="AK248" s="58"/>
      <c r="AL248" s="59"/>
      <c r="AM248" s="59"/>
      <c r="AN248" s="59"/>
      <c r="AO248" s="59"/>
      <c r="AP248" s="59"/>
      <c r="AQ248" s="59" t="s">
        <v>334</v>
      </c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62">
        <v>7310.94</v>
      </c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>
        <v>7310.94</v>
      </c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>
        <v>7310.94</v>
      </c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>
        <f t="shared" si="10"/>
        <v>7310.94</v>
      </c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>
        <f t="shared" si="11"/>
        <v>0</v>
      </c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>
        <f t="shared" si="12"/>
        <v>0</v>
      </c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12.75" x14ac:dyDescent="0.2">
      <c r="A249" s="68" t="s">
        <v>164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9"/>
      <c r="AK249" s="58"/>
      <c r="AL249" s="59"/>
      <c r="AM249" s="59"/>
      <c r="AN249" s="59"/>
      <c r="AO249" s="59"/>
      <c r="AP249" s="59"/>
      <c r="AQ249" s="59" t="s">
        <v>335</v>
      </c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62">
        <v>30000</v>
      </c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>
        <v>30000</v>
      </c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>
        <f t="shared" si="10"/>
        <v>0</v>
      </c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>
        <f t="shared" si="11"/>
        <v>30000</v>
      </c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>
        <f t="shared" si="12"/>
        <v>30000</v>
      </c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24.2" customHeight="1" x14ac:dyDescent="0.2">
      <c r="A250" s="68" t="s">
        <v>155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9"/>
      <c r="AK250" s="58"/>
      <c r="AL250" s="59"/>
      <c r="AM250" s="59"/>
      <c r="AN250" s="59"/>
      <c r="AO250" s="59"/>
      <c r="AP250" s="59"/>
      <c r="AQ250" s="59" t="s">
        <v>336</v>
      </c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62">
        <v>1018763</v>
      </c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>
        <v>1018763</v>
      </c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>
        <v>785257.68</v>
      </c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>
        <f t="shared" si="10"/>
        <v>785257.68</v>
      </c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>
        <f t="shared" si="11"/>
        <v>233505.31999999995</v>
      </c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>
        <f t="shared" si="12"/>
        <v>233505.31999999995</v>
      </c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12.75" x14ac:dyDescent="0.2">
      <c r="A251" s="68" t="s">
        <v>167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9"/>
      <c r="AK251" s="58"/>
      <c r="AL251" s="59"/>
      <c r="AM251" s="59"/>
      <c r="AN251" s="59"/>
      <c r="AO251" s="59"/>
      <c r="AP251" s="59"/>
      <c r="AQ251" s="59" t="s">
        <v>337</v>
      </c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62">
        <v>59000</v>
      </c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>
        <v>59000</v>
      </c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>
        <f t="shared" si="10"/>
        <v>0</v>
      </c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>
        <f t="shared" si="11"/>
        <v>59000</v>
      </c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>
        <f t="shared" si="12"/>
        <v>59000</v>
      </c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24.2" customHeight="1" x14ac:dyDescent="0.2">
      <c r="A252" s="68" t="s">
        <v>173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9"/>
      <c r="AK252" s="58"/>
      <c r="AL252" s="59"/>
      <c r="AM252" s="59"/>
      <c r="AN252" s="59"/>
      <c r="AO252" s="59"/>
      <c r="AP252" s="59"/>
      <c r="AQ252" s="59" t="s">
        <v>338</v>
      </c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62">
        <v>138000</v>
      </c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>
        <v>138000</v>
      </c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>
        <f t="shared" si="10"/>
        <v>0</v>
      </c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>
        <f t="shared" si="11"/>
        <v>138000</v>
      </c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>
        <f t="shared" si="12"/>
        <v>138000</v>
      </c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12.75" x14ac:dyDescent="0.2">
      <c r="A253" s="68" t="s">
        <v>164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9"/>
      <c r="AK253" s="58"/>
      <c r="AL253" s="59"/>
      <c r="AM253" s="59"/>
      <c r="AN253" s="59"/>
      <c r="AO253" s="59"/>
      <c r="AP253" s="59"/>
      <c r="AQ253" s="59" t="s">
        <v>339</v>
      </c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62">
        <v>17000</v>
      </c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>
        <v>17000</v>
      </c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>
        <v>8284.44</v>
      </c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>
        <f t="shared" si="10"/>
        <v>8284.44</v>
      </c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>
        <f t="shared" si="11"/>
        <v>8715.56</v>
      </c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>
        <f t="shared" si="12"/>
        <v>8715.56</v>
      </c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24.2" customHeight="1" x14ac:dyDescent="0.2">
      <c r="A254" s="68" t="s">
        <v>180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9"/>
      <c r="AK254" s="58"/>
      <c r="AL254" s="59"/>
      <c r="AM254" s="59"/>
      <c r="AN254" s="59"/>
      <c r="AO254" s="59"/>
      <c r="AP254" s="59"/>
      <c r="AQ254" s="59" t="s">
        <v>340</v>
      </c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62">
        <v>27450</v>
      </c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>
        <v>27450</v>
      </c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>
        <f t="shared" si="10"/>
        <v>0</v>
      </c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>
        <f t="shared" si="11"/>
        <v>27450</v>
      </c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>
        <f t="shared" si="12"/>
        <v>27450</v>
      </c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24.2" customHeight="1" x14ac:dyDescent="0.2">
      <c r="A255" s="68" t="s">
        <v>271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9"/>
      <c r="AK255" s="58"/>
      <c r="AL255" s="59"/>
      <c r="AM255" s="59"/>
      <c r="AN255" s="59"/>
      <c r="AO255" s="59"/>
      <c r="AP255" s="59"/>
      <c r="AQ255" s="59" t="s">
        <v>341</v>
      </c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62">
        <v>810000</v>
      </c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>
        <v>810000</v>
      </c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>
        <v>810000</v>
      </c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>
        <f t="shared" si="10"/>
        <v>810000</v>
      </c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>
        <f t="shared" si="11"/>
        <v>0</v>
      </c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>
        <f t="shared" si="12"/>
        <v>0</v>
      </c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12.75" x14ac:dyDescent="0.2">
      <c r="A256" s="68" t="s">
        <v>164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9"/>
      <c r="AK256" s="58"/>
      <c r="AL256" s="59"/>
      <c r="AM256" s="59"/>
      <c r="AN256" s="59"/>
      <c r="AO256" s="59"/>
      <c r="AP256" s="59"/>
      <c r="AQ256" s="59" t="s">
        <v>342</v>
      </c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62">
        <v>16725</v>
      </c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>
        <v>16725</v>
      </c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>
        <v>16725</v>
      </c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>
        <f t="shared" si="10"/>
        <v>16725</v>
      </c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>
        <f t="shared" si="11"/>
        <v>0</v>
      </c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>
        <f t="shared" si="12"/>
        <v>0</v>
      </c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24.2" customHeight="1" x14ac:dyDescent="0.2">
      <c r="A257" s="68" t="s">
        <v>173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9"/>
      <c r="AK257" s="58"/>
      <c r="AL257" s="59"/>
      <c r="AM257" s="59"/>
      <c r="AN257" s="59"/>
      <c r="AO257" s="59"/>
      <c r="AP257" s="59"/>
      <c r="AQ257" s="59" t="s">
        <v>343</v>
      </c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62">
        <v>2150511.42</v>
      </c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>
        <v>2150511.42</v>
      </c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>
        <v>13000</v>
      </c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>
        <f t="shared" si="10"/>
        <v>13000</v>
      </c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>
        <f t="shared" si="11"/>
        <v>2137511.42</v>
      </c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>
        <f t="shared" si="12"/>
        <v>2137511.42</v>
      </c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12.75" x14ac:dyDescent="0.2">
      <c r="A258" s="68" t="s">
        <v>164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9"/>
      <c r="AK258" s="58"/>
      <c r="AL258" s="59"/>
      <c r="AM258" s="59"/>
      <c r="AN258" s="59"/>
      <c r="AO258" s="59"/>
      <c r="AP258" s="59"/>
      <c r="AQ258" s="59" t="s">
        <v>344</v>
      </c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62">
        <v>65000</v>
      </c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>
        <v>65000</v>
      </c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>
        <v>65000</v>
      </c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>
        <f t="shared" si="10"/>
        <v>65000</v>
      </c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>
        <f t="shared" si="11"/>
        <v>0</v>
      </c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>
        <f t="shared" si="12"/>
        <v>0</v>
      </c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24.2" customHeight="1" x14ac:dyDescent="0.2">
      <c r="A259" s="68" t="s">
        <v>255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9"/>
      <c r="AK259" s="58"/>
      <c r="AL259" s="59"/>
      <c r="AM259" s="59"/>
      <c r="AN259" s="59"/>
      <c r="AO259" s="59"/>
      <c r="AP259" s="59"/>
      <c r="AQ259" s="59" t="s">
        <v>345</v>
      </c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62">
        <v>13000</v>
      </c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>
        <v>13000</v>
      </c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>
        <v>13000</v>
      </c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>
        <f t="shared" si="10"/>
        <v>13000</v>
      </c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>
        <f t="shared" si="11"/>
        <v>0</v>
      </c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>
        <f t="shared" si="12"/>
        <v>0</v>
      </c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6"/>
    </row>
    <row r="260" spans="1:166" ht="36.4" customHeight="1" x14ac:dyDescent="0.2">
      <c r="A260" s="68" t="s">
        <v>346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9"/>
      <c r="AK260" s="58"/>
      <c r="AL260" s="59"/>
      <c r="AM260" s="59"/>
      <c r="AN260" s="59"/>
      <c r="AO260" s="59"/>
      <c r="AP260" s="59"/>
      <c r="AQ260" s="59" t="s">
        <v>347</v>
      </c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62">
        <v>13152</v>
      </c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>
        <v>13152</v>
      </c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>
        <v>13152</v>
      </c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>
        <f t="shared" si="10"/>
        <v>13152</v>
      </c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>
        <f t="shared" si="11"/>
        <v>0</v>
      </c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>
        <f t="shared" si="12"/>
        <v>0</v>
      </c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6"/>
    </row>
    <row r="261" spans="1:166" ht="24.2" customHeight="1" x14ac:dyDescent="0.2">
      <c r="A261" s="68" t="s">
        <v>178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9"/>
      <c r="AK261" s="58"/>
      <c r="AL261" s="59"/>
      <c r="AM261" s="59"/>
      <c r="AN261" s="59"/>
      <c r="AO261" s="59"/>
      <c r="AP261" s="59"/>
      <c r="AQ261" s="59" t="s">
        <v>348</v>
      </c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62">
        <v>54637.5</v>
      </c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>
        <v>54637.5</v>
      </c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>
        <v>54637.5</v>
      </c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>
        <f t="shared" si="10"/>
        <v>54637.5</v>
      </c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>
        <f t="shared" si="11"/>
        <v>0</v>
      </c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>
        <f t="shared" si="12"/>
        <v>0</v>
      </c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6"/>
    </row>
    <row r="262" spans="1:166" ht="24.2" customHeight="1" x14ac:dyDescent="0.2">
      <c r="A262" s="68" t="s">
        <v>180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9"/>
      <c r="AK262" s="58"/>
      <c r="AL262" s="59"/>
      <c r="AM262" s="59"/>
      <c r="AN262" s="59"/>
      <c r="AO262" s="59"/>
      <c r="AP262" s="59"/>
      <c r="AQ262" s="59" t="s">
        <v>349</v>
      </c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62">
        <v>46061.599999999999</v>
      </c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>
        <v>46061.599999999999</v>
      </c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>
        <v>46061.599999999999</v>
      </c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>
        <f t="shared" si="10"/>
        <v>46061.599999999999</v>
      </c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>
        <f t="shared" si="11"/>
        <v>0</v>
      </c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>
        <f t="shared" si="12"/>
        <v>0</v>
      </c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6"/>
    </row>
    <row r="263" spans="1:166" ht="36.4" customHeight="1" x14ac:dyDescent="0.2">
      <c r="A263" s="68" t="s">
        <v>188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9"/>
      <c r="AK263" s="58"/>
      <c r="AL263" s="59"/>
      <c r="AM263" s="59"/>
      <c r="AN263" s="59"/>
      <c r="AO263" s="59"/>
      <c r="AP263" s="59"/>
      <c r="AQ263" s="59" t="s">
        <v>350</v>
      </c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62">
        <v>118760</v>
      </c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>
        <v>118760</v>
      </c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>
        <v>118760</v>
      </c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>
        <f t="shared" si="10"/>
        <v>118760</v>
      </c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>
        <f t="shared" si="11"/>
        <v>0</v>
      </c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>
        <f t="shared" si="12"/>
        <v>0</v>
      </c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6"/>
    </row>
    <row r="264" spans="1:166" ht="36.4" customHeight="1" x14ac:dyDescent="0.2">
      <c r="A264" s="68" t="s">
        <v>188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9"/>
      <c r="AK264" s="58"/>
      <c r="AL264" s="59"/>
      <c r="AM264" s="59"/>
      <c r="AN264" s="59"/>
      <c r="AO264" s="59"/>
      <c r="AP264" s="59"/>
      <c r="AQ264" s="59" t="s">
        <v>351</v>
      </c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62">
        <v>50000</v>
      </c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>
        <v>50000</v>
      </c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>
        <f t="shared" si="10"/>
        <v>0</v>
      </c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>
        <f t="shared" si="11"/>
        <v>50000</v>
      </c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>
        <f t="shared" si="12"/>
        <v>50000</v>
      </c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6"/>
    </row>
    <row r="265" spans="1:166" ht="36.4" customHeight="1" x14ac:dyDescent="0.2">
      <c r="A265" s="68" t="s">
        <v>305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9"/>
      <c r="AK265" s="58"/>
      <c r="AL265" s="59"/>
      <c r="AM265" s="59"/>
      <c r="AN265" s="59"/>
      <c r="AO265" s="59"/>
      <c r="AP265" s="59"/>
      <c r="AQ265" s="59" t="s">
        <v>352</v>
      </c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62">
        <v>4487492.9800000004</v>
      </c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>
        <v>4487492.9800000004</v>
      </c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>
        <v>2658346.7200000002</v>
      </c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>
        <f t="shared" si="10"/>
        <v>2658346.7200000002</v>
      </c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>
        <f t="shared" si="11"/>
        <v>1829146.2600000002</v>
      </c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>
        <f t="shared" si="12"/>
        <v>1829146.2600000002</v>
      </c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6"/>
    </row>
    <row r="266" spans="1:166" ht="36.4" customHeight="1" x14ac:dyDescent="0.2">
      <c r="A266" s="68" t="s">
        <v>305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9"/>
      <c r="AK266" s="58"/>
      <c r="AL266" s="59"/>
      <c r="AM266" s="59"/>
      <c r="AN266" s="59"/>
      <c r="AO266" s="59"/>
      <c r="AP266" s="59"/>
      <c r="AQ266" s="59" t="s">
        <v>353</v>
      </c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62">
        <v>20279500.789999999</v>
      </c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>
        <v>20279500.789999999</v>
      </c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>
        <v>14852076.279999999</v>
      </c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>
        <f t="shared" si="10"/>
        <v>14852076.279999999</v>
      </c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>
        <f t="shared" si="11"/>
        <v>5427424.5099999998</v>
      </c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>
        <f t="shared" si="12"/>
        <v>5427424.5099999998</v>
      </c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6"/>
    </row>
    <row r="267" spans="1:166" ht="36.4" customHeight="1" x14ac:dyDescent="0.2">
      <c r="A267" s="68" t="s">
        <v>305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9"/>
      <c r="AK267" s="58"/>
      <c r="AL267" s="59"/>
      <c r="AM267" s="59"/>
      <c r="AN267" s="59"/>
      <c r="AO267" s="59"/>
      <c r="AP267" s="59"/>
      <c r="AQ267" s="59" t="s">
        <v>354</v>
      </c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62">
        <v>10000000</v>
      </c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>
        <v>10000000</v>
      </c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>
        <v>10000000</v>
      </c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>
        <f t="shared" si="10"/>
        <v>10000000</v>
      </c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>
        <f t="shared" si="11"/>
        <v>0</v>
      </c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>
        <f t="shared" si="12"/>
        <v>0</v>
      </c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6"/>
    </row>
    <row r="268" spans="1:166" ht="12.75" x14ac:dyDescent="0.2">
      <c r="A268" s="68" t="s">
        <v>153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9"/>
      <c r="AK268" s="58"/>
      <c r="AL268" s="59"/>
      <c r="AM268" s="59"/>
      <c r="AN268" s="59"/>
      <c r="AO268" s="59"/>
      <c r="AP268" s="59"/>
      <c r="AQ268" s="59" t="s">
        <v>355</v>
      </c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62">
        <v>234499.38</v>
      </c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>
        <v>234499.38</v>
      </c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>
        <f t="shared" si="10"/>
        <v>0</v>
      </c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>
        <f t="shared" si="11"/>
        <v>234499.38</v>
      </c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>
        <f t="shared" si="12"/>
        <v>234499.38</v>
      </c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6"/>
    </row>
    <row r="269" spans="1:166" ht="24.2" customHeight="1" x14ac:dyDescent="0.2">
      <c r="A269" s="68" t="s">
        <v>155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9"/>
      <c r="AK269" s="58"/>
      <c r="AL269" s="59"/>
      <c r="AM269" s="59"/>
      <c r="AN269" s="59"/>
      <c r="AO269" s="59"/>
      <c r="AP269" s="59"/>
      <c r="AQ269" s="59" t="s">
        <v>356</v>
      </c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62">
        <v>70818.820000000007</v>
      </c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>
        <v>70818.820000000007</v>
      </c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>
        <f t="shared" si="10"/>
        <v>0</v>
      </c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>
        <f t="shared" si="11"/>
        <v>70818.820000000007</v>
      </c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>
        <f t="shared" si="12"/>
        <v>70818.820000000007</v>
      </c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6"/>
    </row>
    <row r="270" spans="1:166" ht="36.4" customHeight="1" x14ac:dyDescent="0.2">
      <c r="A270" s="68" t="s">
        <v>305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9"/>
      <c r="AK270" s="58"/>
      <c r="AL270" s="59"/>
      <c r="AM270" s="59"/>
      <c r="AN270" s="59"/>
      <c r="AO270" s="59"/>
      <c r="AP270" s="59"/>
      <c r="AQ270" s="59" t="s">
        <v>357</v>
      </c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62">
        <v>56327165.689999998</v>
      </c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>
        <v>56327165.689999998</v>
      </c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>
        <v>38064504.670000002</v>
      </c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>
        <f t="shared" si="10"/>
        <v>38064504.670000002</v>
      </c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>
        <f t="shared" si="11"/>
        <v>18262661.019999996</v>
      </c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>
        <f t="shared" si="12"/>
        <v>18262661.019999996</v>
      </c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6"/>
    </row>
    <row r="271" spans="1:166" ht="24.2" customHeight="1" x14ac:dyDescent="0.2">
      <c r="A271" s="68" t="s">
        <v>255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9"/>
      <c r="AK271" s="58"/>
      <c r="AL271" s="59"/>
      <c r="AM271" s="59"/>
      <c r="AN271" s="59"/>
      <c r="AO271" s="59"/>
      <c r="AP271" s="59"/>
      <c r="AQ271" s="59" t="s">
        <v>358</v>
      </c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62">
        <v>200000</v>
      </c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>
        <v>200000</v>
      </c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>
        <f t="shared" si="10"/>
        <v>0</v>
      </c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>
        <f t="shared" si="11"/>
        <v>200000</v>
      </c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>
        <f t="shared" si="12"/>
        <v>200000</v>
      </c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6"/>
    </row>
    <row r="272" spans="1:166" ht="36.4" customHeight="1" x14ac:dyDescent="0.2">
      <c r="A272" s="68" t="s">
        <v>305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9"/>
      <c r="AK272" s="58"/>
      <c r="AL272" s="59"/>
      <c r="AM272" s="59"/>
      <c r="AN272" s="59"/>
      <c r="AO272" s="59"/>
      <c r="AP272" s="59"/>
      <c r="AQ272" s="59" t="s">
        <v>359</v>
      </c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62">
        <v>100000</v>
      </c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>
        <v>100000</v>
      </c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>
        <v>100000</v>
      </c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>
        <f t="shared" si="10"/>
        <v>100000</v>
      </c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>
        <f t="shared" si="11"/>
        <v>0</v>
      </c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>
        <f t="shared" si="12"/>
        <v>0</v>
      </c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6"/>
    </row>
    <row r="273" spans="1:166" ht="36.4" customHeight="1" x14ac:dyDescent="0.2">
      <c r="A273" s="68" t="s">
        <v>305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9"/>
      <c r="AK273" s="58"/>
      <c r="AL273" s="59"/>
      <c r="AM273" s="59"/>
      <c r="AN273" s="59"/>
      <c r="AO273" s="59"/>
      <c r="AP273" s="59"/>
      <c r="AQ273" s="59" t="s">
        <v>360</v>
      </c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62">
        <v>200000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>
        <v>200000</v>
      </c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>
        <v>200000</v>
      </c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>
        <f t="shared" si="10"/>
        <v>200000</v>
      </c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>
        <f t="shared" si="11"/>
        <v>0</v>
      </c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>
        <f t="shared" si="12"/>
        <v>0</v>
      </c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6"/>
    </row>
    <row r="274" spans="1:166" ht="12.75" x14ac:dyDescent="0.2">
      <c r="A274" s="68" t="s">
        <v>164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9"/>
      <c r="AK274" s="58"/>
      <c r="AL274" s="59"/>
      <c r="AM274" s="59"/>
      <c r="AN274" s="59"/>
      <c r="AO274" s="59"/>
      <c r="AP274" s="59"/>
      <c r="AQ274" s="59" t="s">
        <v>361</v>
      </c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62">
        <v>327800</v>
      </c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>
        <v>327800</v>
      </c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>
        <v>138250</v>
      </c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>
        <f t="shared" si="10"/>
        <v>138250</v>
      </c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>
        <f t="shared" si="11"/>
        <v>189550</v>
      </c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>
        <f t="shared" si="12"/>
        <v>189550</v>
      </c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6"/>
    </row>
    <row r="275" spans="1:166" ht="24.2" customHeight="1" x14ac:dyDescent="0.2">
      <c r="A275" s="68" t="s">
        <v>362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9"/>
      <c r="AK275" s="58"/>
      <c r="AL275" s="59"/>
      <c r="AM275" s="59"/>
      <c r="AN275" s="59"/>
      <c r="AO275" s="59"/>
      <c r="AP275" s="59"/>
      <c r="AQ275" s="59" t="s">
        <v>363</v>
      </c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62">
        <v>309222.28000000003</v>
      </c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>
        <v>309222.28000000003</v>
      </c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>
        <f t="shared" si="10"/>
        <v>0</v>
      </c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>
        <f t="shared" si="11"/>
        <v>309222.28000000003</v>
      </c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>
        <f t="shared" si="12"/>
        <v>309222.28000000003</v>
      </c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6"/>
    </row>
    <row r="276" spans="1:166" ht="24.2" customHeight="1" x14ac:dyDescent="0.2">
      <c r="A276" s="68" t="s">
        <v>362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9"/>
      <c r="AK276" s="58"/>
      <c r="AL276" s="59"/>
      <c r="AM276" s="59"/>
      <c r="AN276" s="59"/>
      <c r="AO276" s="59"/>
      <c r="AP276" s="59"/>
      <c r="AQ276" s="59" t="s">
        <v>364</v>
      </c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62">
        <v>835200</v>
      </c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>
        <v>835200</v>
      </c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>
        <v>835200</v>
      </c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>
        <f t="shared" si="10"/>
        <v>835200</v>
      </c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>
        <f t="shared" si="11"/>
        <v>0</v>
      </c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>
        <f t="shared" si="12"/>
        <v>0</v>
      </c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6"/>
    </row>
    <row r="277" spans="1:166" ht="36.4" customHeight="1" x14ac:dyDescent="0.2">
      <c r="A277" s="68" t="s">
        <v>305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9"/>
      <c r="AK277" s="58"/>
      <c r="AL277" s="59"/>
      <c r="AM277" s="59"/>
      <c r="AN277" s="59"/>
      <c r="AO277" s="59"/>
      <c r="AP277" s="59"/>
      <c r="AQ277" s="59" t="s">
        <v>365</v>
      </c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62">
        <v>604663</v>
      </c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>
        <v>604663</v>
      </c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>
        <v>306727.90000000002</v>
      </c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>
        <f t="shared" si="10"/>
        <v>306727.90000000002</v>
      </c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>
        <f t="shared" si="11"/>
        <v>297935.09999999998</v>
      </c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>
        <f t="shared" si="12"/>
        <v>297935.09999999998</v>
      </c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6"/>
    </row>
    <row r="278" spans="1:166" ht="36.4" customHeight="1" x14ac:dyDescent="0.2">
      <c r="A278" s="68" t="s">
        <v>305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9"/>
      <c r="AK278" s="58"/>
      <c r="AL278" s="59"/>
      <c r="AM278" s="59"/>
      <c r="AN278" s="59"/>
      <c r="AO278" s="59"/>
      <c r="AP278" s="59"/>
      <c r="AQ278" s="59" t="s">
        <v>366</v>
      </c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62">
        <v>1783200</v>
      </c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>
        <v>1783200</v>
      </c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>
        <v>1050723.18</v>
      </c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>
        <f t="shared" si="10"/>
        <v>1050723.18</v>
      </c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>
        <f t="shared" si="11"/>
        <v>732476.82000000007</v>
      </c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>
        <f t="shared" si="12"/>
        <v>732476.82000000007</v>
      </c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6"/>
    </row>
    <row r="279" spans="1:166" ht="24.2" customHeight="1" x14ac:dyDescent="0.2">
      <c r="A279" s="68" t="s">
        <v>362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9"/>
      <c r="AK279" s="58"/>
      <c r="AL279" s="59"/>
      <c r="AM279" s="59"/>
      <c r="AN279" s="59"/>
      <c r="AO279" s="59"/>
      <c r="AP279" s="59"/>
      <c r="AQ279" s="59" t="s">
        <v>367</v>
      </c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62">
        <v>5810000</v>
      </c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>
        <v>5810000</v>
      </c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>
        <v>975802.2</v>
      </c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>
        <f t="shared" si="10"/>
        <v>975802.2</v>
      </c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>
        <f t="shared" si="11"/>
        <v>4834197.8</v>
      </c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>
        <f t="shared" si="12"/>
        <v>4834197.8</v>
      </c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6"/>
    </row>
    <row r="280" spans="1:166" ht="24.2" customHeight="1" x14ac:dyDescent="0.2">
      <c r="A280" s="68" t="s">
        <v>362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9"/>
      <c r="AK280" s="58"/>
      <c r="AL280" s="59"/>
      <c r="AM280" s="59"/>
      <c r="AN280" s="59"/>
      <c r="AO280" s="59"/>
      <c r="AP280" s="59"/>
      <c r="AQ280" s="59" t="s">
        <v>368</v>
      </c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62">
        <v>2738500</v>
      </c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>
        <v>2738500</v>
      </c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>
        <v>1408117.2</v>
      </c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>
        <f t="shared" si="10"/>
        <v>1408117.2</v>
      </c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>
        <f t="shared" si="11"/>
        <v>1330382.8</v>
      </c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>
        <f t="shared" si="12"/>
        <v>1330382.8</v>
      </c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6"/>
    </row>
    <row r="281" spans="1:166" ht="12.75" x14ac:dyDescent="0.2">
      <c r="A281" s="68" t="s">
        <v>164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9"/>
      <c r="AK281" s="58"/>
      <c r="AL281" s="59"/>
      <c r="AM281" s="59"/>
      <c r="AN281" s="59"/>
      <c r="AO281" s="59"/>
      <c r="AP281" s="59"/>
      <c r="AQ281" s="59" t="s">
        <v>369</v>
      </c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62">
        <v>1365800</v>
      </c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>
        <v>1365800</v>
      </c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>
        <v>669797.93999999994</v>
      </c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>
        <f t="shared" ref="DX281:DX301" si="13">CH281+CX281+DK281</f>
        <v>669797.93999999994</v>
      </c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>
        <f t="shared" ref="EK281:EK300" si="14">BC281-DX281</f>
        <v>696002.06</v>
      </c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>
        <f t="shared" ref="EX281:EX300" si="15">BU281-DX281</f>
        <v>696002.06</v>
      </c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6"/>
    </row>
    <row r="282" spans="1:166" ht="24.2" customHeight="1" x14ac:dyDescent="0.2">
      <c r="A282" s="68" t="s">
        <v>362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9"/>
      <c r="AK282" s="58"/>
      <c r="AL282" s="59"/>
      <c r="AM282" s="59"/>
      <c r="AN282" s="59"/>
      <c r="AO282" s="59"/>
      <c r="AP282" s="59"/>
      <c r="AQ282" s="59" t="s">
        <v>370</v>
      </c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62">
        <v>3699000</v>
      </c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>
        <v>3699000</v>
      </c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>
        <v>2123334</v>
      </c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>
        <f t="shared" si="13"/>
        <v>2123334</v>
      </c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>
        <f t="shared" si="14"/>
        <v>1575666</v>
      </c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>
        <f t="shared" si="15"/>
        <v>1575666</v>
      </c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6"/>
    </row>
    <row r="283" spans="1:166" ht="24.2" customHeight="1" x14ac:dyDescent="0.2">
      <c r="A283" s="68" t="s">
        <v>362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9"/>
      <c r="AK283" s="58"/>
      <c r="AL283" s="59"/>
      <c r="AM283" s="59"/>
      <c r="AN283" s="59"/>
      <c r="AO283" s="59"/>
      <c r="AP283" s="59"/>
      <c r="AQ283" s="59" t="s">
        <v>371</v>
      </c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62">
        <v>730800</v>
      </c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>
        <v>730800</v>
      </c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>
        <v>730800</v>
      </c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>
        <f t="shared" si="13"/>
        <v>730800</v>
      </c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>
        <f t="shared" si="14"/>
        <v>0</v>
      </c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>
        <f t="shared" si="15"/>
        <v>0</v>
      </c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6"/>
    </row>
    <row r="284" spans="1:166" ht="36.4" customHeight="1" x14ac:dyDescent="0.2">
      <c r="A284" s="68" t="s">
        <v>305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9"/>
      <c r="AK284" s="58"/>
      <c r="AL284" s="59"/>
      <c r="AM284" s="59"/>
      <c r="AN284" s="59"/>
      <c r="AO284" s="59"/>
      <c r="AP284" s="59"/>
      <c r="AQ284" s="59" t="s">
        <v>372</v>
      </c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62">
        <v>10125.64</v>
      </c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>
        <v>10125.64</v>
      </c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>
        <v>5786.08</v>
      </c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>
        <f t="shared" si="13"/>
        <v>5786.08</v>
      </c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>
        <f t="shared" si="14"/>
        <v>4339.5599999999995</v>
      </c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>
        <f t="shared" si="15"/>
        <v>4339.5599999999995</v>
      </c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6"/>
    </row>
    <row r="285" spans="1:166" ht="36.4" customHeight="1" x14ac:dyDescent="0.2">
      <c r="A285" s="68" t="s">
        <v>305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9"/>
      <c r="AK285" s="58"/>
      <c r="AL285" s="59"/>
      <c r="AM285" s="59"/>
      <c r="AN285" s="59"/>
      <c r="AO285" s="59"/>
      <c r="AP285" s="59"/>
      <c r="AQ285" s="59" t="s">
        <v>373</v>
      </c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62">
        <v>257675</v>
      </c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>
        <v>257675</v>
      </c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>
        <v>105543</v>
      </c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>
        <f t="shared" si="13"/>
        <v>105543</v>
      </c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>
        <f t="shared" si="14"/>
        <v>152132</v>
      </c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>
        <f t="shared" si="15"/>
        <v>152132</v>
      </c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6"/>
    </row>
    <row r="286" spans="1:166" ht="12.75" x14ac:dyDescent="0.2">
      <c r="A286" s="68" t="s">
        <v>153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9"/>
      <c r="AK286" s="58"/>
      <c r="AL286" s="59"/>
      <c r="AM286" s="59"/>
      <c r="AN286" s="59"/>
      <c r="AO286" s="59"/>
      <c r="AP286" s="59"/>
      <c r="AQ286" s="59" t="s">
        <v>374</v>
      </c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62">
        <v>1265360</v>
      </c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>
        <v>1265360</v>
      </c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>
        <f t="shared" si="13"/>
        <v>0</v>
      </c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>
        <f t="shared" si="14"/>
        <v>1265360</v>
      </c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>
        <f t="shared" si="15"/>
        <v>1265360</v>
      </c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6"/>
    </row>
    <row r="287" spans="1:166" ht="24.2" customHeight="1" x14ac:dyDescent="0.2">
      <c r="A287" s="68" t="s">
        <v>155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9"/>
      <c r="AK287" s="58"/>
      <c r="AL287" s="59"/>
      <c r="AM287" s="59"/>
      <c r="AN287" s="59"/>
      <c r="AO287" s="59"/>
      <c r="AP287" s="59"/>
      <c r="AQ287" s="59" t="s">
        <v>375</v>
      </c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62">
        <v>382140</v>
      </c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>
        <v>382140</v>
      </c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>
        <f t="shared" si="13"/>
        <v>0</v>
      </c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>
        <f t="shared" si="14"/>
        <v>382140</v>
      </c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>
        <f t="shared" si="15"/>
        <v>382140</v>
      </c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6"/>
    </row>
    <row r="288" spans="1:166" ht="36.4" customHeight="1" x14ac:dyDescent="0.2">
      <c r="A288" s="68" t="s">
        <v>305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9"/>
      <c r="AK288" s="58"/>
      <c r="AL288" s="59"/>
      <c r="AM288" s="59"/>
      <c r="AN288" s="59"/>
      <c r="AO288" s="59"/>
      <c r="AP288" s="59"/>
      <c r="AQ288" s="59" t="s">
        <v>376</v>
      </c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62">
        <v>60549776</v>
      </c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>
        <v>60549776</v>
      </c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>
        <v>44560161.090000004</v>
      </c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>
        <f t="shared" si="13"/>
        <v>44560161.090000004</v>
      </c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>
        <f t="shared" si="14"/>
        <v>15989614.909999996</v>
      </c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>
        <f t="shared" si="15"/>
        <v>15989614.909999996</v>
      </c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6"/>
    </row>
    <row r="289" spans="1:166" ht="36.4" customHeight="1" x14ac:dyDescent="0.2">
      <c r="A289" s="68" t="s">
        <v>305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9"/>
      <c r="AK289" s="58"/>
      <c r="AL289" s="59"/>
      <c r="AM289" s="59"/>
      <c r="AN289" s="59"/>
      <c r="AO289" s="59"/>
      <c r="AP289" s="59"/>
      <c r="AQ289" s="59" t="s">
        <v>377</v>
      </c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62">
        <v>794000</v>
      </c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>
        <v>794000</v>
      </c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>
        <f t="shared" si="13"/>
        <v>0</v>
      </c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>
        <f t="shared" si="14"/>
        <v>794000</v>
      </c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>
        <f t="shared" si="15"/>
        <v>794000</v>
      </c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6"/>
    </row>
    <row r="290" spans="1:166" ht="12.75" x14ac:dyDescent="0.2">
      <c r="A290" s="68" t="s">
        <v>164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9"/>
      <c r="AK290" s="58"/>
      <c r="AL290" s="59"/>
      <c r="AM290" s="59"/>
      <c r="AN290" s="59"/>
      <c r="AO290" s="59"/>
      <c r="AP290" s="59"/>
      <c r="AQ290" s="59" t="s">
        <v>378</v>
      </c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62">
        <v>150000</v>
      </c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>
        <v>150000</v>
      </c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>
        <v>113525</v>
      </c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>
        <f t="shared" si="13"/>
        <v>113525</v>
      </c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>
        <f t="shared" si="14"/>
        <v>36475</v>
      </c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>
        <f t="shared" si="15"/>
        <v>36475</v>
      </c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6"/>
    </row>
    <row r="291" spans="1:166" ht="12.75" x14ac:dyDescent="0.2">
      <c r="A291" s="68" t="s">
        <v>169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9"/>
      <c r="AK291" s="58"/>
      <c r="AL291" s="59"/>
      <c r="AM291" s="59"/>
      <c r="AN291" s="59"/>
      <c r="AO291" s="59"/>
      <c r="AP291" s="59"/>
      <c r="AQ291" s="59" t="s">
        <v>379</v>
      </c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62">
        <v>44778</v>
      </c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>
        <v>44778</v>
      </c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>
        <v>38538</v>
      </c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>
        <f t="shared" si="13"/>
        <v>38538</v>
      </c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>
        <f t="shared" si="14"/>
        <v>6240</v>
      </c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>
        <f t="shared" si="15"/>
        <v>6240</v>
      </c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6"/>
    </row>
    <row r="292" spans="1:166" ht="12.75" x14ac:dyDescent="0.2">
      <c r="A292" s="68" t="s">
        <v>164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9"/>
      <c r="AK292" s="58"/>
      <c r="AL292" s="59"/>
      <c r="AM292" s="59"/>
      <c r="AN292" s="59"/>
      <c r="AO292" s="59"/>
      <c r="AP292" s="59"/>
      <c r="AQ292" s="59" t="s">
        <v>380</v>
      </c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62">
        <v>78632</v>
      </c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>
        <v>78632</v>
      </c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>
        <v>31360</v>
      </c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>
        <f t="shared" si="13"/>
        <v>31360</v>
      </c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>
        <f t="shared" si="14"/>
        <v>47272</v>
      </c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>
        <f t="shared" si="15"/>
        <v>47272</v>
      </c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6"/>
    </row>
    <row r="293" spans="1:166" ht="36.4" customHeight="1" x14ac:dyDescent="0.2">
      <c r="A293" s="68" t="s">
        <v>188</v>
      </c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9"/>
      <c r="AK293" s="58"/>
      <c r="AL293" s="59"/>
      <c r="AM293" s="59"/>
      <c r="AN293" s="59"/>
      <c r="AO293" s="59"/>
      <c r="AP293" s="59"/>
      <c r="AQ293" s="59" t="s">
        <v>381</v>
      </c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62">
        <v>68590</v>
      </c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>
        <v>68590</v>
      </c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>
        <v>48590</v>
      </c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>
        <f t="shared" si="13"/>
        <v>48590</v>
      </c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>
        <f t="shared" si="14"/>
        <v>20000</v>
      </c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>
        <f t="shared" si="15"/>
        <v>20000</v>
      </c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6"/>
    </row>
    <row r="294" spans="1:166" ht="60.75" customHeight="1" x14ac:dyDescent="0.2">
      <c r="A294" s="68" t="s">
        <v>296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9"/>
      <c r="AK294" s="58"/>
      <c r="AL294" s="59"/>
      <c r="AM294" s="59"/>
      <c r="AN294" s="59"/>
      <c r="AO294" s="59"/>
      <c r="AP294" s="59"/>
      <c r="AQ294" s="59" t="s">
        <v>382</v>
      </c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62">
        <v>2417446.8199999998</v>
      </c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>
        <v>2417446.8199999998</v>
      </c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>
        <v>1113417.32</v>
      </c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>
        <f t="shared" si="13"/>
        <v>1113417.32</v>
      </c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>
        <f t="shared" si="14"/>
        <v>1304029.4999999998</v>
      </c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>
        <f t="shared" si="15"/>
        <v>1304029.4999999998</v>
      </c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6"/>
    </row>
    <row r="295" spans="1:166" ht="36.4" customHeight="1" x14ac:dyDescent="0.2">
      <c r="A295" s="68" t="s">
        <v>280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9"/>
      <c r="AK295" s="58"/>
      <c r="AL295" s="59"/>
      <c r="AM295" s="59"/>
      <c r="AN295" s="59"/>
      <c r="AO295" s="59"/>
      <c r="AP295" s="59"/>
      <c r="AQ295" s="59" t="s">
        <v>383</v>
      </c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62">
        <v>850300</v>
      </c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>
        <v>850300</v>
      </c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>
        <v>518333.3</v>
      </c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>
        <f t="shared" si="13"/>
        <v>518333.3</v>
      </c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>
        <f t="shared" si="14"/>
        <v>331966.7</v>
      </c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>
        <f t="shared" si="15"/>
        <v>331966.7</v>
      </c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6"/>
    </row>
    <row r="296" spans="1:166" ht="36.4" customHeight="1" x14ac:dyDescent="0.2">
      <c r="A296" s="68" t="s">
        <v>280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9"/>
      <c r="AK296" s="58"/>
      <c r="AL296" s="59"/>
      <c r="AM296" s="59"/>
      <c r="AN296" s="59"/>
      <c r="AO296" s="59"/>
      <c r="AP296" s="59"/>
      <c r="AQ296" s="59" t="s">
        <v>384</v>
      </c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62">
        <v>23702400</v>
      </c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>
        <v>23702400</v>
      </c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>
        <v>14749441</v>
      </c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>
        <f t="shared" si="13"/>
        <v>14749441</v>
      </c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>
        <f t="shared" si="14"/>
        <v>8952959</v>
      </c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>
        <f t="shared" si="15"/>
        <v>8952959</v>
      </c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6"/>
    </row>
    <row r="297" spans="1:166" ht="36.4" customHeight="1" x14ac:dyDescent="0.2">
      <c r="A297" s="68" t="s">
        <v>280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9"/>
      <c r="AK297" s="58"/>
      <c r="AL297" s="59"/>
      <c r="AM297" s="59"/>
      <c r="AN297" s="59"/>
      <c r="AO297" s="59"/>
      <c r="AP297" s="59"/>
      <c r="AQ297" s="59" t="s">
        <v>385</v>
      </c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62">
        <v>451500.02</v>
      </c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>
        <v>451500.02</v>
      </c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>
        <v>451500.02</v>
      </c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>
        <f t="shared" si="13"/>
        <v>451500.02</v>
      </c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>
        <f t="shared" si="14"/>
        <v>0</v>
      </c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>
        <f t="shared" si="15"/>
        <v>0</v>
      </c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6"/>
    </row>
    <row r="298" spans="1:166" ht="36.4" customHeight="1" x14ac:dyDescent="0.2">
      <c r="A298" s="68" t="s">
        <v>280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9"/>
      <c r="AK298" s="58"/>
      <c r="AL298" s="59"/>
      <c r="AM298" s="59"/>
      <c r="AN298" s="59"/>
      <c r="AO298" s="59"/>
      <c r="AP298" s="59"/>
      <c r="AQ298" s="59" t="s">
        <v>386</v>
      </c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62">
        <v>19412000</v>
      </c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>
        <v>19412000</v>
      </c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>
        <v>9767400</v>
      </c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>
        <f t="shared" si="13"/>
        <v>9767400</v>
      </c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>
        <f t="shared" si="14"/>
        <v>9644600</v>
      </c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>
        <f t="shared" si="15"/>
        <v>9644600</v>
      </c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6"/>
    </row>
    <row r="299" spans="1:166" ht="36.4" customHeight="1" x14ac:dyDescent="0.2">
      <c r="A299" s="68" t="s">
        <v>280</v>
      </c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9"/>
      <c r="AK299" s="58"/>
      <c r="AL299" s="59"/>
      <c r="AM299" s="59"/>
      <c r="AN299" s="59"/>
      <c r="AO299" s="59"/>
      <c r="AP299" s="59"/>
      <c r="AQ299" s="59" t="s">
        <v>387</v>
      </c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62">
        <v>3609942.27</v>
      </c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>
        <v>3609942.27</v>
      </c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>
        <v>2170842.27</v>
      </c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>
        <f t="shared" si="13"/>
        <v>2170842.27</v>
      </c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>
        <f t="shared" si="14"/>
        <v>1439100</v>
      </c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>
        <f t="shared" si="15"/>
        <v>1439100</v>
      </c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6"/>
    </row>
    <row r="300" spans="1:166" ht="36.4" customHeight="1" x14ac:dyDescent="0.2">
      <c r="A300" s="68" t="s">
        <v>280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9"/>
      <c r="AK300" s="58"/>
      <c r="AL300" s="59"/>
      <c r="AM300" s="59"/>
      <c r="AN300" s="59"/>
      <c r="AO300" s="59"/>
      <c r="AP300" s="59"/>
      <c r="AQ300" s="59" t="s">
        <v>388</v>
      </c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62">
        <v>6000000</v>
      </c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>
        <v>6000000</v>
      </c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>
        <f t="shared" si="13"/>
        <v>0</v>
      </c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>
        <f t="shared" si="14"/>
        <v>6000000</v>
      </c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>
        <f t="shared" si="15"/>
        <v>6000000</v>
      </c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6"/>
    </row>
    <row r="301" spans="1:166" ht="24" customHeight="1" x14ac:dyDescent="0.2">
      <c r="A301" s="73" t="s">
        <v>389</v>
      </c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4"/>
      <c r="AK301" s="75" t="s">
        <v>390</v>
      </c>
      <c r="AL301" s="76"/>
      <c r="AM301" s="76"/>
      <c r="AN301" s="76"/>
      <c r="AO301" s="76"/>
      <c r="AP301" s="76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2">
        <v>-26527501.530000001</v>
      </c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>
        <v>-26527501.530000001</v>
      </c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>
        <v>16233386.17</v>
      </c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  <c r="DD301" s="72"/>
      <c r="DE301" s="72"/>
      <c r="DF301" s="72"/>
      <c r="DG301" s="72"/>
      <c r="DH301" s="72"/>
      <c r="DI301" s="72"/>
      <c r="DJ301" s="72"/>
      <c r="DK301" s="72"/>
      <c r="DL301" s="72"/>
      <c r="DM301" s="72"/>
      <c r="DN301" s="72"/>
      <c r="DO301" s="72"/>
      <c r="DP301" s="72"/>
      <c r="DQ301" s="72"/>
      <c r="DR301" s="72"/>
      <c r="DS301" s="72"/>
      <c r="DT301" s="72"/>
      <c r="DU301" s="72"/>
      <c r="DV301" s="72"/>
      <c r="DW301" s="72"/>
      <c r="DX301" s="62">
        <f t="shared" si="13"/>
        <v>16233386.17</v>
      </c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72"/>
      <c r="EL301" s="72"/>
      <c r="EM301" s="72"/>
      <c r="EN301" s="72"/>
      <c r="EO301" s="72"/>
      <c r="EP301" s="72"/>
      <c r="EQ301" s="72"/>
      <c r="ER301" s="72"/>
      <c r="ES301" s="72"/>
      <c r="ET301" s="72"/>
      <c r="EU301" s="72"/>
      <c r="EV301" s="72"/>
      <c r="EW301" s="72"/>
      <c r="EX301" s="72"/>
      <c r="EY301" s="72"/>
      <c r="EZ301" s="72"/>
      <c r="FA301" s="72"/>
      <c r="FB301" s="72"/>
      <c r="FC301" s="72"/>
      <c r="FD301" s="72"/>
      <c r="FE301" s="72"/>
      <c r="FF301" s="72"/>
      <c r="FG301" s="72"/>
      <c r="FH301" s="72"/>
      <c r="FI301" s="72"/>
      <c r="FJ301" s="78"/>
    </row>
    <row r="302" spans="1:166" ht="24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</row>
    <row r="303" spans="1:166" ht="35.2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</row>
    <row r="304" spans="1:166" ht="35.2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</row>
    <row r="305" spans="1:166" ht="12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</row>
    <row r="306" spans="1:166" ht="8.2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</row>
    <row r="307" spans="1:166" ht="9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</row>
    <row r="308" spans="1:16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6" t="s">
        <v>391</v>
      </c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6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2" t="s">
        <v>392</v>
      </c>
    </row>
    <row r="309" spans="1:166" ht="12.75" customHeight="1" x14ac:dyDescent="0.2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  <c r="EO309" s="71"/>
      <c r="EP309" s="71"/>
      <c r="EQ309" s="71"/>
      <c r="ER309" s="71"/>
      <c r="ES309" s="71"/>
      <c r="ET309" s="71"/>
      <c r="EU309" s="71"/>
      <c r="EV309" s="71"/>
      <c r="EW309" s="71"/>
      <c r="EX309" s="71"/>
      <c r="EY309" s="71"/>
      <c r="EZ309" s="71"/>
      <c r="FA309" s="71"/>
      <c r="FB309" s="71"/>
      <c r="FC309" s="71"/>
      <c r="FD309" s="71"/>
      <c r="FE309" s="71"/>
      <c r="FF309" s="71"/>
      <c r="FG309" s="71"/>
      <c r="FH309" s="71"/>
      <c r="FI309" s="71"/>
      <c r="FJ309" s="71"/>
    </row>
    <row r="310" spans="1:166" ht="11.25" customHeight="1" x14ac:dyDescent="0.2">
      <c r="A310" s="41" t="s">
        <v>21</v>
      </c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2"/>
      <c r="AP310" s="45" t="s">
        <v>22</v>
      </c>
      <c r="AQ310" s="41"/>
      <c r="AR310" s="41"/>
      <c r="AS310" s="41"/>
      <c r="AT310" s="41"/>
      <c r="AU310" s="42"/>
      <c r="AV310" s="45" t="s">
        <v>393</v>
      </c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2"/>
      <c r="BL310" s="45" t="s">
        <v>145</v>
      </c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2"/>
      <c r="CF310" s="35" t="s">
        <v>25</v>
      </c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7"/>
      <c r="ET310" s="45" t="s">
        <v>26</v>
      </c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  <c r="FF310" s="41"/>
      <c r="FG310" s="41"/>
      <c r="FH310" s="41"/>
      <c r="FI310" s="41"/>
      <c r="FJ310" s="47"/>
    </row>
    <row r="311" spans="1:166" ht="69.75" customHeight="1" x14ac:dyDescent="0.2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4"/>
      <c r="AP311" s="46"/>
      <c r="AQ311" s="43"/>
      <c r="AR311" s="43"/>
      <c r="AS311" s="43"/>
      <c r="AT311" s="43"/>
      <c r="AU311" s="44"/>
      <c r="AV311" s="46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4"/>
      <c r="BL311" s="46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4"/>
      <c r="CF311" s="36" t="s">
        <v>394</v>
      </c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7"/>
      <c r="CW311" s="35" t="s">
        <v>28</v>
      </c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7"/>
      <c r="DN311" s="35" t="s">
        <v>29</v>
      </c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7"/>
      <c r="EE311" s="35" t="s">
        <v>30</v>
      </c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7"/>
      <c r="ET311" s="46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8"/>
    </row>
    <row r="312" spans="1:166" ht="12" customHeight="1" x14ac:dyDescent="0.2">
      <c r="A312" s="39">
        <v>1</v>
      </c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40"/>
      <c r="AP312" s="29">
        <v>2</v>
      </c>
      <c r="AQ312" s="30"/>
      <c r="AR312" s="30"/>
      <c r="AS312" s="30"/>
      <c r="AT312" s="30"/>
      <c r="AU312" s="31"/>
      <c r="AV312" s="29">
        <v>3</v>
      </c>
      <c r="AW312" s="30"/>
      <c r="AX312" s="30"/>
      <c r="AY312" s="30"/>
      <c r="AZ312" s="30"/>
      <c r="BA312" s="30"/>
      <c r="BB312" s="30"/>
      <c r="BC312" s="30"/>
      <c r="BD312" s="30"/>
      <c r="BE312" s="15"/>
      <c r="BF312" s="15"/>
      <c r="BG312" s="15"/>
      <c r="BH312" s="15"/>
      <c r="BI312" s="15"/>
      <c r="BJ312" s="15"/>
      <c r="BK312" s="38"/>
      <c r="BL312" s="29">
        <v>4</v>
      </c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1"/>
      <c r="CF312" s="29">
        <v>5</v>
      </c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1"/>
      <c r="CW312" s="29">
        <v>6</v>
      </c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1"/>
      <c r="DN312" s="29">
        <v>7</v>
      </c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1"/>
      <c r="EE312" s="29">
        <v>8</v>
      </c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1"/>
      <c r="ET312" s="49">
        <v>9</v>
      </c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6"/>
    </row>
    <row r="313" spans="1:166" ht="37.5" customHeight="1" x14ac:dyDescent="0.2">
      <c r="A313" s="79" t="s">
        <v>395</v>
      </c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80"/>
      <c r="AP313" s="51" t="s">
        <v>396</v>
      </c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3"/>
      <c r="BF313" s="33"/>
      <c r="BG313" s="33"/>
      <c r="BH313" s="33"/>
      <c r="BI313" s="33"/>
      <c r="BJ313" s="33"/>
      <c r="BK313" s="54"/>
      <c r="BL313" s="55">
        <v>26527501.530000001</v>
      </c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>
        <v>-16233386.17</v>
      </c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>
        <f t="shared" ref="EE313:EE327" si="16">CF313+CW313+DN313</f>
        <v>-16233386.17</v>
      </c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>
        <f t="shared" ref="ET313:ET318" si="17">BL313-CF313-CW313-DN313</f>
        <v>42760887.700000003</v>
      </c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6"/>
    </row>
    <row r="314" spans="1:166" ht="36.75" customHeight="1" x14ac:dyDescent="0.2">
      <c r="A314" s="81" t="s">
        <v>397</v>
      </c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2"/>
      <c r="AP314" s="58" t="s">
        <v>398</v>
      </c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60"/>
      <c r="BF314" s="12"/>
      <c r="BG314" s="12"/>
      <c r="BH314" s="12"/>
      <c r="BI314" s="12"/>
      <c r="BJ314" s="12"/>
      <c r="BK314" s="61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  <c r="DV314" s="62"/>
      <c r="DW314" s="62"/>
      <c r="DX314" s="62"/>
      <c r="DY314" s="62"/>
      <c r="DZ314" s="62"/>
      <c r="EA314" s="62"/>
      <c r="EB314" s="62"/>
      <c r="EC314" s="62"/>
      <c r="ED314" s="62"/>
      <c r="EE314" s="63">
        <f t="shared" si="16"/>
        <v>0</v>
      </c>
      <c r="EF314" s="64"/>
      <c r="EG314" s="64"/>
      <c r="EH314" s="64"/>
      <c r="EI314" s="64"/>
      <c r="EJ314" s="64"/>
      <c r="EK314" s="64"/>
      <c r="EL314" s="64"/>
      <c r="EM314" s="64"/>
      <c r="EN314" s="64"/>
      <c r="EO314" s="64"/>
      <c r="EP314" s="64"/>
      <c r="EQ314" s="64"/>
      <c r="ER314" s="64"/>
      <c r="ES314" s="65"/>
      <c r="ET314" s="63">
        <f t="shared" si="17"/>
        <v>0</v>
      </c>
      <c r="EU314" s="64"/>
      <c r="EV314" s="64"/>
      <c r="EW314" s="64"/>
      <c r="EX314" s="64"/>
      <c r="EY314" s="64"/>
      <c r="EZ314" s="64"/>
      <c r="FA314" s="64"/>
      <c r="FB314" s="64"/>
      <c r="FC314" s="64"/>
      <c r="FD314" s="64"/>
      <c r="FE314" s="64"/>
      <c r="FF314" s="64"/>
      <c r="FG314" s="64"/>
      <c r="FH314" s="64"/>
      <c r="FI314" s="64"/>
      <c r="FJ314" s="83"/>
    </row>
    <row r="315" spans="1:166" ht="17.25" customHeight="1" x14ac:dyDescent="0.2">
      <c r="A315" s="87" t="s">
        <v>399</v>
      </c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8"/>
      <c r="AP315" s="23"/>
      <c r="AQ315" s="24"/>
      <c r="AR315" s="24"/>
      <c r="AS315" s="24"/>
      <c r="AT315" s="24"/>
      <c r="AU315" s="89"/>
      <c r="AV315" s="90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2"/>
      <c r="BL315" s="84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6"/>
      <c r="CF315" s="84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6"/>
      <c r="CW315" s="84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  <c r="DK315" s="85"/>
      <c r="DL315" s="85"/>
      <c r="DM315" s="86"/>
      <c r="DN315" s="84"/>
      <c r="DO315" s="85"/>
      <c r="DP315" s="85"/>
      <c r="DQ315" s="85"/>
      <c r="DR315" s="85"/>
      <c r="DS315" s="85"/>
      <c r="DT315" s="85"/>
      <c r="DU315" s="85"/>
      <c r="DV315" s="85"/>
      <c r="DW315" s="85"/>
      <c r="DX315" s="85"/>
      <c r="DY315" s="85"/>
      <c r="DZ315" s="85"/>
      <c r="EA315" s="85"/>
      <c r="EB315" s="85"/>
      <c r="EC315" s="85"/>
      <c r="ED315" s="86"/>
      <c r="EE315" s="62">
        <f t="shared" si="16"/>
        <v>0</v>
      </c>
      <c r="EF315" s="62"/>
      <c r="EG315" s="62"/>
      <c r="EH315" s="62"/>
      <c r="EI315" s="62"/>
      <c r="EJ315" s="62"/>
      <c r="EK315" s="62"/>
      <c r="EL315" s="62"/>
      <c r="EM315" s="62"/>
      <c r="EN315" s="62"/>
      <c r="EO315" s="62"/>
      <c r="EP315" s="62"/>
      <c r="EQ315" s="62"/>
      <c r="ER315" s="62"/>
      <c r="ES315" s="62"/>
      <c r="ET315" s="62">
        <f t="shared" si="17"/>
        <v>0</v>
      </c>
      <c r="EU315" s="62"/>
      <c r="EV315" s="62"/>
      <c r="EW315" s="62"/>
      <c r="EX315" s="62"/>
      <c r="EY315" s="62"/>
      <c r="EZ315" s="62"/>
      <c r="FA315" s="62"/>
      <c r="FB315" s="62"/>
      <c r="FC315" s="62"/>
      <c r="FD315" s="62"/>
      <c r="FE315" s="62"/>
      <c r="FF315" s="62"/>
      <c r="FG315" s="62"/>
      <c r="FH315" s="62"/>
      <c r="FI315" s="62"/>
      <c r="FJ315" s="66"/>
    </row>
    <row r="316" spans="1:166" ht="24" customHeight="1" x14ac:dyDescent="0.2">
      <c r="A316" s="81" t="s">
        <v>400</v>
      </c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2"/>
      <c r="AP316" s="58" t="s">
        <v>401</v>
      </c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60"/>
      <c r="BF316" s="12"/>
      <c r="BG316" s="12"/>
      <c r="BH316" s="12"/>
      <c r="BI316" s="12"/>
      <c r="BJ316" s="12"/>
      <c r="BK316" s="61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  <c r="DV316" s="62"/>
      <c r="DW316" s="62"/>
      <c r="DX316" s="62"/>
      <c r="DY316" s="62"/>
      <c r="DZ316" s="62"/>
      <c r="EA316" s="62"/>
      <c r="EB316" s="62"/>
      <c r="EC316" s="62"/>
      <c r="ED316" s="62"/>
      <c r="EE316" s="62">
        <f t="shared" si="16"/>
        <v>0</v>
      </c>
      <c r="EF316" s="62"/>
      <c r="EG316" s="62"/>
      <c r="EH316" s="62"/>
      <c r="EI316" s="62"/>
      <c r="EJ316" s="62"/>
      <c r="EK316" s="62"/>
      <c r="EL316" s="62"/>
      <c r="EM316" s="62"/>
      <c r="EN316" s="62"/>
      <c r="EO316" s="62"/>
      <c r="EP316" s="62"/>
      <c r="EQ316" s="62"/>
      <c r="ER316" s="62"/>
      <c r="ES316" s="62"/>
      <c r="ET316" s="62">
        <f t="shared" si="17"/>
        <v>0</v>
      </c>
      <c r="EU316" s="62"/>
      <c r="EV316" s="62"/>
      <c r="EW316" s="62"/>
      <c r="EX316" s="62"/>
      <c r="EY316" s="62"/>
      <c r="EZ316" s="62"/>
      <c r="FA316" s="62"/>
      <c r="FB316" s="62"/>
      <c r="FC316" s="62"/>
      <c r="FD316" s="62"/>
      <c r="FE316" s="62"/>
      <c r="FF316" s="62"/>
      <c r="FG316" s="62"/>
      <c r="FH316" s="62"/>
      <c r="FI316" s="62"/>
      <c r="FJ316" s="66"/>
    </row>
    <row r="317" spans="1:166" ht="17.25" customHeight="1" x14ac:dyDescent="0.2">
      <c r="A317" s="87" t="s">
        <v>399</v>
      </c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8"/>
      <c r="AP317" s="23"/>
      <c r="AQ317" s="24"/>
      <c r="AR317" s="24"/>
      <c r="AS317" s="24"/>
      <c r="AT317" s="24"/>
      <c r="AU317" s="89"/>
      <c r="AV317" s="90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2"/>
      <c r="BL317" s="84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6"/>
      <c r="CF317" s="84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6"/>
      <c r="CW317" s="84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  <c r="DK317" s="85"/>
      <c r="DL317" s="85"/>
      <c r="DM317" s="86"/>
      <c r="DN317" s="84"/>
      <c r="DO317" s="85"/>
      <c r="DP317" s="85"/>
      <c r="DQ317" s="85"/>
      <c r="DR317" s="85"/>
      <c r="DS317" s="85"/>
      <c r="DT317" s="85"/>
      <c r="DU317" s="85"/>
      <c r="DV317" s="85"/>
      <c r="DW317" s="85"/>
      <c r="DX317" s="85"/>
      <c r="DY317" s="85"/>
      <c r="DZ317" s="85"/>
      <c r="EA317" s="85"/>
      <c r="EB317" s="85"/>
      <c r="EC317" s="85"/>
      <c r="ED317" s="86"/>
      <c r="EE317" s="62">
        <f t="shared" si="16"/>
        <v>0</v>
      </c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>
        <f t="shared" si="17"/>
        <v>0</v>
      </c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6"/>
    </row>
    <row r="318" spans="1:166" ht="31.5" customHeight="1" x14ac:dyDescent="0.2">
      <c r="A318" s="93" t="s">
        <v>402</v>
      </c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8" t="s">
        <v>403</v>
      </c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60"/>
      <c r="BF318" s="12"/>
      <c r="BG318" s="12"/>
      <c r="BH318" s="12"/>
      <c r="BI318" s="12"/>
      <c r="BJ318" s="12"/>
      <c r="BK318" s="61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>
        <f t="shared" si="16"/>
        <v>0</v>
      </c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>
        <f t="shared" si="17"/>
        <v>0</v>
      </c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6"/>
    </row>
    <row r="319" spans="1:166" ht="15" customHeight="1" x14ac:dyDescent="0.2">
      <c r="A319" s="57" t="s">
        <v>404</v>
      </c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8" t="s">
        <v>405</v>
      </c>
      <c r="AQ319" s="59"/>
      <c r="AR319" s="59"/>
      <c r="AS319" s="59"/>
      <c r="AT319" s="59"/>
      <c r="AU319" s="59"/>
      <c r="AV319" s="76"/>
      <c r="AW319" s="76"/>
      <c r="AX319" s="76"/>
      <c r="AY319" s="76"/>
      <c r="AZ319" s="76"/>
      <c r="BA319" s="76"/>
      <c r="BB319" s="76"/>
      <c r="BC319" s="76"/>
      <c r="BD319" s="76"/>
      <c r="BE319" s="94"/>
      <c r="BF319" s="95"/>
      <c r="BG319" s="95"/>
      <c r="BH319" s="95"/>
      <c r="BI319" s="95"/>
      <c r="BJ319" s="95"/>
      <c r="BK319" s="96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>
        <f t="shared" si="16"/>
        <v>0</v>
      </c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6"/>
    </row>
    <row r="320" spans="1:166" ht="15" customHeight="1" x14ac:dyDescent="0.2">
      <c r="A320" s="57" t="s">
        <v>406</v>
      </c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97"/>
      <c r="AP320" s="11" t="s">
        <v>407</v>
      </c>
      <c r="AQ320" s="12"/>
      <c r="AR320" s="12"/>
      <c r="AS320" s="12"/>
      <c r="AT320" s="12"/>
      <c r="AU320" s="61"/>
      <c r="AV320" s="98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100"/>
      <c r="BL320" s="63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5"/>
      <c r="CF320" s="63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5"/>
      <c r="CW320" s="63"/>
      <c r="CX320" s="64"/>
      <c r="CY320" s="64"/>
      <c r="CZ320" s="64"/>
      <c r="DA320" s="64"/>
      <c r="DB320" s="64"/>
      <c r="DC320" s="64"/>
      <c r="DD320" s="64"/>
      <c r="DE320" s="64"/>
      <c r="DF320" s="64"/>
      <c r="DG320" s="64"/>
      <c r="DH320" s="64"/>
      <c r="DI320" s="64"/>
      <c r="DJ320" s="64"/>
      <c r="DK320" s="64"/>
      <c r="DL320" s="64"/>
      <c r="DM320" s="65"/>
      <c r="DN320" s="63"/>
      <c r="DO320" s="64"/>
      <c r="DP320" s="64"/>
      <c r="DQ320" s="64"/>
      <c r="DR320" s="64"/>
      <c r="DS320" s="64"/>
      <c r="DT320" s="64"/>
      <c r="DU320" s="64"/>
      <c r="DV320" s="64"/>
      <c r="DW320" s="64"/>
      <c r="DX320" s="64"/>
      <c r="DY320" s="64"/>
      <c r="DZ320" s="64"/>
      <c r="EA320" s="64"/>
      <c r="EB320" s="64"/>
      <c r="EC320" s="64"/>
      <c r="ED320" s="65"/>
      <c r="EE320" s="62">
        <f t="shared" si="16"/>
        <v>0</v>
      </c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6"/>
    </row>
    <row r="321" spans="1:166" ht="31.5" customHeight="1" x14ac:dyDescent="0.2">
      <c r="A321" s="101" t="s">
        <v>408</v>
      </c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2"/>
      <c r="AP321" s="58" t="s">
        <v>409</v>
      </c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60"/>
      <c r="BF321" s="12"/>
      <c r="BG321" s="12"/>
      <c r="BH321" s="12"/>
      <c r="BI321" s="12"/>
      <c r="BJ321" s="12"/>
      <c r="BK321" s="61"/>
      <c r="BL321" s="62">
        <v>26527501.530000001</v>
      </c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>
        <v>-16233386.17</v>
      </c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>
        <f t="shared" si="16"/>
        <v>-16233386.17</v>
      </c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6"/>
    </row>
    <row r="322" spans="1:166" ht="38.25" customHeight="1" x14ac:dyDescent="0.2">
      <c r="A322" s="101" t="s">
        <v>410</v>
      </c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97"/>
      <c r="AP322" s="11" t="s">
        <v>411</v>
      </c>
      <c r="AQ322" s="12"/>
      <c r="AR322" s="12"/>
      <c r="AS322" s="12"/>
      <c r="AT322" s="12"/>
      <c r="AU322" s="61"/>
      <c r="AV322" s="98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100"/>
      <c r="BL322" s="63">
        <v>26527501.530000001</v>
      </c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5"/>
      <c r="CF322" s="63">
        <v>-16233386.17</v>
      </c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5"/>
      <c r="CW322" s="63"/>
      <c r="CX322" s="64"/>
      <c r="CY322" s="64"/>
      <c r="CZ322" s="64"/>
      <c r="DA322" s="64"/>
      <c r="DB322" s="64"/>
      <c r="DC322" s="64"/>
      <c r="DD322" s="64"/>
      <c r="DE322" s="64"/>
      <c r="DF322" s="64"/>
      <c r="DG322" s="64"/>
      <c r="DH322" s="64"/>
      <c r="DI322" s="64"/>
      <c r="DJ322" s="64"/>
      <c r="DK322" s="64"/>
      <c r="DL322" s="64"/>
      <c r="DM322" s="65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>
        <f t="shared" si="16"/>
        <v>-16233386.17</v>
      </c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6"/>
    </row>
    <row r="323" spans="1:166" ht="36" customHeight="1" x14ac:dyDescent="0.2">
      <c r="A323" s="101" t="s">
        <v>412</v>
      </c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97"/>
      <c r="AP323" s="58" t="s">
        <v>413</v>
      </c>
      <c r="AQ323" s="59"/>
      <c r="AR323" s="59"/>
      <c r="AS323" s="59"/>
      <c r="AT323" s="59"/>
      <c r="AU323" s="59"/>
      <c r="AV323" s="76"/>
      <c r="AW323" s="76"/>
      <c r="AX323" s="76"/>
      <c r="AY323" s="76"/>
      <c r="AZ323" s="76"/>
      <c r="BA323" s="76"/>
      <c r="BB323" s="76"/>
      <c r="BC323" s="76"/>
      <c r="BD323" s="76"/>
      <c r="BE323" s="94"/>
      <c r="BF323" s="95"/>
      <c r="BG323" s="95"/>
      <c r="BH323" s="95"/>
      <c r="BI323" s="95"/>
      <c r="BJ323" s="95"/>
      <c r="BK323" s="96"/>
      <c r="BL323" s="62">
        <v>-736716556.05999994</v>
      </c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>
        <v>-483246370.24000001</v>
      </c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>
        <f t="shared" si="16"/>
        <v>-483246370.24000001</v>
      </c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6"/>
    </row>
    <row r="324" spans="1:166" ht="26.25" customHeight="1" x14ac:dyDescent="0.2">
      <c r="A324" s="101" t="s">
        <v>414</v>
      </c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97"/>
      <c r="AP324" s="11" t="s">
        <v>415</v>
      </c>
      <c r="AQ324" s="12"/>
      <c r="AR324" s="12"/>
      <c r="AS324" s="12"/>
      <c r="AT324" s="12"/>
      <c r="AU324" s="61"/>
      <c r="AV324" s="98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100"/>
      <c r="BL324" s="63">
        <v>763244057.59000003</v>
      </c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5"/>
      <c r="CF324" s="63">
        <v>467012984.06999999</v>
      </c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5"/>
      <c r="CW324" s="63"/>
      <c r="CX324" s="64"/>
      <c r="CY324" s="64"/>
      <c r="CZ324" s="64"/>
      <c r="DA324" s="64"/>
      <c r="DB324" s="64"/>
      <c r="DC324" s="64"/>
      <c r="DD324" s="64"/>
      <c r="DE324" s="64"/>
      <c r="DF324" s="64"/>
      <c r="DG324" s="64"/>
      <c r="DH324" s="64"/>
      <c r="DI324" s="64"/>
      <c r="DJ324" s="64"/>
      <c r="DK324" s="64"/>
      <c r="DL324" s="64"/>
      <c r="DM324" s="65"/>
      <c r="DN324" s="63"/>
      <c r="DO324" s="64"/>
      <c r="DP324" s="64"/>
      <c r="DQ324" s="64"/>
      <c r="DR324" s="64"/>
      <c r="DS324" s="64"/>
      <c r="DT324" s="64"/>
      <c r="DU324" s="64"/>
      <c r="DV324" s="64"/>
      <c r="DW324" s="64"/>
      <c r="DX324" s="64"/>
      <c r="DY324" s="64"/>
      <c r="DZ324" s="64"/>
      <c r="EA324" s="64"/>
      <c r="EB324" s="64"/>
      <c r="EC324" s="64"/>
      <c r="ED324" s="65"/>
      <c r="EE324" s="62">
        <f t="shared" si="16"/>
        <v>467012984.06999999</v>
      </c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6"/>
    </row>
    <row r="325" spans="1:166" ht="27.75" customHeight="1" x14ac:dyDescent="0.2">
      <c r="A325" s="101" t="s">
        <v>416</v>
      </c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58" t="s">
        <v>417</v>
      </c>
      <c r="AQ325" s="59"/>
      <c r="AR325" s="59"/>
      <c r="AS325" s="59"/>
      <c r="AT325" s="59"/>
      <c r="AU325" s="59"/>
      <c r="AV325" s="76"/>
      <c r="AW325" s="76"/>
      <c r="AX325" s="76"/>
      <c r="AY325" s="76"/>
      <c r="AZ325" s="76"/>
      <c r="BA325" s="76"/>
      <c r="BB325" s="76"/>
      <c r="BC325" s="76"/>
      <c r="BD325" s="76"/>
      <c r="BE325" s="94"/>
      <c r="BF325" s="95"/>
      <c r="BG325" s="95"/>
      <c r="BH325" s="95"/>
      <c r="BI325" s="95"/>
      <c r="BJ325" s="95"/>
      <c r="BK325" s="96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3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5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>
        <f t="shared" si="16"/>
        <v>0</v>
      </c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6"/>
    </row>
    <row r="326" spans="1:166" ht="24" customHeight="1" x14ac:dyDescent="0.2">
      <c r="A326" s="101" t="s">
        <v>418</v>
      </c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97"/>
      <c r="AP326" s="11" t="s">
        <v>419</v>
      </c>
      <c r="AQ326" s="12"/>
      <c r="AR326" s="12"/>
      <c r="AS326" s="12"/>
      <c r="AT326" s="12"/>
      <c r="AU326" s="61"/>
      <c r="AV326" s="98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100"/>
      <c r="BL326" s="63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5"/>
      <c r="CF326" s="63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5"/>
      <c r="CW326" s="63"/>
      <c r="CX326" s="64"/>
      <c r="CY326" s="64"/>
      <c r="CZ326" s="64"/>
      <c r="DA326" s="64"/>
      <c r="DB326" s="64"/>
      <c r="DC326" s="64"/>
      <c r="DD326" s="64"/>
      <c r="DE326" s="64"/>
      <c r="DF326" s="64"/>
      <c r="DG326" s="64"/>
      <c r="DH326" s="64"/>
      <c r="DI326" s="64"/>
      <c r="DJ326" s="64"/>
      <c r="DK326" s="64"/>
      <c r="DL326" s="64"/>
      <c r="DM326" s="65"/>
      <c r="DN326" s="63"/>
      <c r="DO326" s="64"/>
      <c r="DP326" s="64"/>
      <c r="DQ326" s="64"/>
      <c r="DR326" s="64"/>
      <c r="DS326" s="64"/>
      <c r="DT326" s="64"/>
      <c r="DU326" s="64"/>
      <c r="DV326" s="64"/>
      <c r="DW326" s="64"/>
      <c r="DX326" s="64"/>
      <c r="DY326" s="64"/>
      <c r="DZ326" s="64"/>
      <c r="EA326" s="64"/>
      <c r="EB326" s="64"/>
      <c r="EC326" s="64"/>
      <c r="ED326" s="65"/>
      <c r="EE326" s="62">
        <f t="shared" si="16"/>
        <v>0</v>
      </c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6"/>
    </row>
    <row r="327" spans="1:166" ht="25.5" customHeight="1" x14ac:dyDescent="0.2">
      <c r="A327" s="103" t="s">
        <v>420</v>
      </c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5"/>
      <c r="AP327" s="75" t="s">
        <v>421</v>
      </c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94"/>
      <c r="BF327" s="95"/>
      <c r="BG327" s="95"/>
      <c r="BH327" s="95"/>
      <c r="BI327" s="95"/>
      <c r="BJ327" s="95"/>
      <c r="BK327" s="96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106"/>
      <c r="CG327" s="107"/>
      <c r="CH327" s="107"/>
      <c r="CI327" s="107"/>
      <c r="CJ327" s="107"/>
      <c r="CK327" s="107"/>
      <c r="CL327" s="107"/>
      <c r="CM327" s="107"/>
      <c r="CN327" s="107"/>
      <c r="CO327" s="107"/>
      <c r="CP327" s="107"/>
      <c r="CQ327" s="107"/>
      <c r="CR327" s="107"/>
      <c r="CS327" s="107"/>
      <c r="CT327" s="107"/>
      <c r="CU327" s="107"/>
      <c r="CV327" s="108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H327" s="72"/>
      <c r="DI327" s="72"/>
      <c r="DJ327" s="72"/>
      <c r="DK327" s="72"/>
      <c r="DL327" s="72"/>
      <c r="DM327" s="72"/>
      <c r="DN327" s="72"/>
      <c r="DO327" s="72"/>
      <c r="DP327" s="72"/>
      <c r="DQ327" s="72"/>
      <c r="DR327" s="72"/>
      <c r="DS327" s="72"/>
      <c r="DT327" s="72"/>
      <c r="DU327" s="72"/>
      <c r="DV327" s="72"/>
      <c r="DW327" s="72"/>
      <c r="DX327" s="72"/>
      <c r="DY327" s="72"/>
      <c r="DZ327" s="72"/>
      <c r="EA327" s="72"/>
      <c r="EB327" s="72"/>
      <c r="EC327" s="72"/>
      <c r="ED327" s="72"/>
      <c r="EE327" s="72">
        <f t="shared" si="16"/>
        <v>0</v>
      </c>
      <c r="EF327" s="72"/>
      <c r="EG327" s="72"/>
      <c r="EH327" s="72"/>
      <c r="EI327" s="72"/>
      <c r="EJ327" s="72"/>
      <c r="EK327" s="72"/>
      <c r="EL327" s="72"/>
      <c r="EM327" s="72"/>
      <c r="EN327" s="72"/>
      <c r="EO327" s="72"/>
      <c r="EP327" s="72"/>
      <c r="EQ327" s="72"/>
      <c r="ER327" s="72"/>
      <c r="ES327" s="72"/>
      <c r="ET327" s="72"/>
      <c r="EU327" s="72"/>
      <c r="EV327" s="72"/>
      <c r="EW327" s="72"/>
      <c r="EX327" s="72"/>
      <c r="EY327" s="72"/>
      <c r="EZ327" s="72"/>
      <c r="FA327" s="72"/>
      <c r="FB327" s="72"/>
      <c r="FC327" s="72"/>
      <c r="FD327" s="72"/>
      <c r="FE327" s="72"/>
      <c r="FF327" s="72"/>
      <c r="FG327" s="72"/>
      <c r="FH327" s="72"/>
      <c r="FI327" s="72"/>
      <c r="FJ327" s="78"/>
    </row>
    <row r="328" spans="1:16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</row>
    <row r="329" spans="1:16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</row>
    <row r="330" spans="1:166" ht="11.25" customHeight="1" x14ac:dyDescent="0.2">
      <c r="A330" s="1" t="s">
        <v>422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"/>
      <c r="AG330" s="1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 t="s">
        <v>423</v>
      </c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</row>
    <row r="331" spans="1:166" ht="11.2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09" t="s">
        <v>424</v>
      </c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"/>
      <c r="AG331" s="1"/>
      <c r="AH331" s="109" t="s">
        <v>425</v>
      </c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 t="s">
        <v>426</v>
      </c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"/>
      <c r="DR331" s="1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</row>
    <row r="332" spans="1:166" ht="11.25" customHeight="1" x14ac:dyDescent="0.2">
      <c r="A332" s="1" t="s">
        <v>427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"/>
      <c r="AG332" s="1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09" t="s">
        <v>424</v>
      </c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7"/>
      <c r="DR332" s="7"/>
      <c r="DS332" s="109" t="s">
        <v>425</v>
      </c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</row>
    <row r="333" spans="1:16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09" t="s">
        <v>424</v>
      </c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7"/>
      <c r="AG333" s="7"/>
      <c r="AH333" s="109" t="s">
        <v>425</v>
      </c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</row>
    <row r="334" spans="1:166" ht="7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</row>
    <row r="335" spans="1:166" ht="11.25" customHeight="1" x14ac:dyDescent="0.2">
      <c r="A335" s="111" t="s">
        <v>428</v>
      </c>
      <c r="B335" s="111"/>
      <c r="C335" s="112"/>
      <c r="D335" s="112"/>
      <c r="E335" s="112"/>
      <c r="F335" s="1" t="s">
        <v>428</v>
      </c>
      <c r="G335" s="1"/>
      <c r="H335" s="1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11">
        <v>200</v>
      </c>
      <c r="Z335" s="111"/>
      <c r="AA335" s="111"/>
      <c r="AB335" s="111"/>
      <c r="AC335" s="111"/>
      <c r="AD335" s="110"/>
      <c r="AE335" s="110"/>
      <c r="AF335" s="1"/>
      <c r="AG335" s="1" t="s">
        <v>429</v>
      </c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</row>
    <row r="336" spans="1:16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1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1"/>
      <c r="CY336" s="1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1"/>
      <c r="DW336" s="1"/>
      <c r="DX336" s="2"/>
      <c r="DY336" s="2"/>
      <c r="DZ336" s="5"/>
      <c r="EA336" s="5"/>
      <c r="EB336" s="5"/>
      <c r="EC336" s="1"/>
      <c r="ED336" s="1"/>
      <c r="EE336" s="1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2"/>
      <c r="EW336" s="2"/>
      <c r="EX336" s="2"/>
      <c r="EY336" s="2"/>
      <c r="EZ336" s="2"/>
      <c r="FA336" s="8"/>
      <c r="FB336" s="8"/>
      <c r="FC336" s="1"/>
      <c r="FD336" s="1"/>
      <c r="FE336" s="1"/>
      <c r="FF336" s="1"/>
      <c r="FG336" s="1"/>
      <c r="FH336" s="1"/>
      <c r="FI336" s="1"/>
      <c r="FJ336" s="1"/>
    </row>
    <row r="337" spans="1:166" ht="9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1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10"/>
      <c r="CY337" s="10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</row>
  </sheetData>
  <mergeCells count="3081">
    <mergeCell ref="AD335:AE335"/>
    <mergeCell ref="A335:B335"/>
    <mergeCell ref="C335:E335"/>
    <mergeCell ref="I335:X335"/>
    <mergeCell ref="Y335:AC335"/>
    <mergeCell ref="DC332:DP332"/>
    <mergeCell ref="DS332:ES332"/>
    <mergeCell ref="DC331:DP331"/>
    <mergeCell ref="DS331:ES331"/>
    <mergeCell ref="R333:AE333"/>
    <mergeCell ref="AH333:BH333"/>
    <mergeCell ref="N330:AE330"/>
    <mergeCell ref="AH330:BH330"/>
    <mergeCell ref="N331:AE331"/>
    <mergeCell ref="AH331:BH331"/>
    <mergeCell ref="R332:AE332"/>
    <mergeCell ref="AH332:BH332"/>
    <mergeCell ref="ET327:FJ327"/>
    <mergeCell ref="A327:AO327"/>
    <mergeCell ref="AP327:AU327"/>
    <mergeCell ref="AV327:BK327"/>
    <mergeCell ref="BL327:CE327"/>
    <mergeCell ref="CF327:CV327"/>
    <mergeCell ref="CW326:DM326"/>
    <mergeCell ref="DN326:ED326"/>
    <mergeCell ref="EE326:ES326"/>
    <mergeCell ref="CW327:DM327"/>
    <mergeCell ref="DN327:ED327"/>
    <mergeCell ref="EE327:ES327"/>
    <mergeCell ref="CW325:DM325"/>
    <mergeCell ref="DN325:ED325"/>
    <mergeCell ref="EE325:ES325"/>
    <mergeCell ref="ET325:FJ325"/>
    <mergeCell ref="A326:AO326"/>
    <mergeCell ref="AP326:AU326"/>
    <mergeCell ref="AV326:BK326"/>
    <mergeCell ref="BL326:CE326"/>
    <mergeCell ref="ET326:FJ326"/>
    <mergeCell ref="CF326:CV326"/>
    <mergeCell ref="A324:AO324"/>
    <mergeCell ref="AP324:AU324"/>
    <mergeCell ref="AV324:BK324"/>
    <mergeCell ref="BL324:CE324"/>
    <mergeCell ref="ET324:FJ324"/>
    <mergeCell ref="A325:AO325"/>
    <mergeCell ref="AP325:AU325"/>
    <mergeCell ref="AV325:BK325"/>
    <mergeCell ref="BL325:CE325"/>
    <mergeCell ref="CF325:CV325"/>
    <mergeCell ref="CW323:DM323"/>
    <mergeCell ref="DN323:ED323"/>
    <mergeCell ref="EE323:ES323"/>
    <mergeCell ref="ET323:FJ323"/>
    <mergeCell ref="CF324:CV324"/>
    <mergeCell ref="CW324:DM324"/>
    <mergeCell ref="DN324:ED324"/>
    <mergeCell ref="EE324:ES324"/>
    <mergeCell ref="A322:AO322"/>
    <mergeCell ref="AP322:AU322"/>
    <mergeCell ref="AV322:BK322"/>
    <mergeCell ref="BL322:CE322"/>
    <mergeCell ref="ET322:FJ322"/>
    <mergeCell ref="A323:AO323"/>
    <mergeCell ref="AP323:AU323"/>
    <mergeCell ref="AV323:BK323"/>
    <mergeCell ref="BL323:CE323"/>
    <mergeCell ref="CF323:CV323"/>
    <mergeCell ref="EE321:ES321"/>
    <mergeCell ref="ET321:FJ321"/>
    <mergeCell ref="CF322:CV322"/>
    <mergeCell ref="CW322:DM322"/>
    <mergeCell ref="DN322:ED322"/>
    <mergeCell ref="EE322:ES322"/>
    <mergeCell ref="CW320:DM320"/>
    <mergeCell ref="DN320:ED320"/>
    <mergeCell ref="EE320:ES320"/>
    <mergeCell ref="A321:AO321"/>
    <mergeCell ref="AP321:AU321"/>
    <mergeCell ref="AV321:BK321"/>
    <mergeCell ref="BL321:CE321"/>
    <mergeCell ref="CF321:CV321"/>
    <mergeCell ref="CW321:DM321"/>
    <mergeCell ref="DN321:ED321"/>
    <mergeCell ref="CW319:DM319"/>
    <mergeCell ref="DN319:ED319"/>
    <mergeCell ref="EE319:ES319"/>
    <mergeCell ref="ET319:FJ319"/>
    <mergeCell ref="ET320:FJ320"/>
    <mergeCell ref="A320:AO320"/>
    <mergeCell ref="AP320:AU320"/>
    <mergeCell ref="AV320:BK320"/>
    <mergeCell ref="BL320:CE320"/>
    <mergeCell ref="CF320:CV320"/>
    <mergeCell ref="CF318:CV318"/>
    <mergeCell ref="CW318:DM318"/>
    <mergeCell ref="DN318:ED318"/>
    <mergeCell ref="EE318:ES318"/>
    <mergeCell ref="ET318:FJ318"/>
    <mergeCell ref="A319:AO319"/>
    <mergeCell ref="AP319:AU319"/>
    <mergeCell ref="AV319:BK319"/>
    <mergeCell ref="BL319:CE319"/>
    <mergeCell ref="CF319:CV319"/>
    <mergeCell ref="A317:AO317"/>
    <mergeCell ref="AP317:AU317"/>
    <mergeCell ref="AV317:BK317"/>
    <mergeCell ref="BL317:CE317"/>
    <mergeCell ref="A318:AO318"/>
    <mergeCell ref="AP318:AU318"/>
    <mergeCell ref="AV318:BK318"/>
    <mergeCell ref="BL318:CE318"/>
    <mergeCell ref="CF316:CV316"/>
    <mergeCell ref="CW316:DM316"/>
    <mergeCell ref="DN316:ED316"/>
    <mergeCell ref="EE316:ES316"/>
    <mergeCell ref="ET316:FJ316"/>
    <mergeCell ref="ET317:FJ317"/>
    <mergeCell ref="CF317:CV317"/>
    <mergeCell ref="CW317:DM317"/>
    <mergeCell ref="DN317:ED317"/>
    <mergeCell ref="EE317:ES317"/>
    <mergeCell ref="A315:AO315"/>
    <mergeCell ref="AP315:AU315"/>
    <mergeCell ref="AV315:BK315"/>
    <mergeCell ref="BL315:CE315"/>
    <mergeCell ref="A316:AO316"/>
    <mergeCell ref="AP316:AU316"/>
    <mergeCell ref="AV316:BK316"/>
    <mergeCell ref="BL316:CE316"/>
    <mergeCell ref="DN314:ED314"/>
    <mergeCell ref="EE314:ES314"/>
    <mergeCell ref="ET314:FJ314"/>
    <mergeCell ref="ET315:FJ315"/>
    <mergeCell ref="CF315:CV315"/>
    <mergeCell ref="CW315:DM315"/>
    <mergeCell ref="DN315:ED315"/>
    <mergeCell ref="EE315:ES315"/>
    <mergeCell ref="A314:AO314"/>
    <mergeCell ref="AP314:AU314"/>
    <mergeCell ref="AV314:BK314"/>
    <mergeCell ref="BL314:CE314"/>
    <mergeCell ref="CF314:CV314"/>
    <mergeCell ref="CW314:DM314"/>
    <mergeCell ref="ET312:FJ312"/>
    <mergeCell ref="A313:AO313"/>
    <mergeCell ref="AP313:AU313"/>
    <mergeCell ref="AV313:BK313"/>
    <mergeCell ref="BL313:CE313"/>
    <mergeCell ref="CF313:CV313"/>
    <mergeCell ref="CW313:DM313"/>
    <mergeCell ref="DN313:ED313"/>
    <mergeCell ref="EE313:ES313"/>
    <mergeCell ref="ET313:FJ313"/>
    <mergeCell ref="EE311:ES311"/>
    <mergeCell ref="CF312:CV312"/>
    <mergeCell ref="CW312:DM312"/>
    <mergeCell ref="DN312:ED312"/>
    <mergeCell ref="EE312:ES312"/>
    <mergeCell ref="A312:AO312"/>
    <mergeCell ref="AP312:AU312"/>
    <mergeCell ref="AV312:BK312"/>
    <mergeCell ref="BL312:CE312"/>
    <mergeCell ref="A310:AO311"/>
    <mergeCell ref="AP310:AU311"/>
    <mergeCell ref="AV310:BK311"/>
    <mergeCell ref="BL310:CE311"/>
    <mergeCell ref="A309:FJ309"/>
    <mergeCell ref="CF310:ES310"/>
    <mergeCell ref="ET310:FJ311"/>
    <mergeCell ref="CF311:CV311"/>
    <mergeCell ref="CW311:DM311"/>
    <mergeCell ref="DN311:ED311"/>
    <mergeCell ref="A301:AJ301"/>
    <mergeCell ref="AK301:AP301"/>
    <mergeCell ref="AQ301:BB301"/>
    <mergeCell ref="BC301:BT301"/>
    <mergeCell ref="EK301:EW301"/>
    <mergeCell ref="EX301:FJ301"/>
    <mergeCell ref="BU301:CG301"/>
    <mergeCell ref="CH301:CW301"/>
    <mergeCell ref="CX301:DJ301"/>
    <mergeCell ref="EX300:FJ300"/>
    <mergeCell ref="BU300:CG300"/>
    <mergeCell ref="CH300:CW300"/>
    <mergeCell ref="CX300:DJ300"/>
    <mergeCell ref="DK300:DW300"/>
    <mergeCell ref="DX301:EJ301"/>
    <mergeCell ref="DK301:DW301"/>
    <mergeCell ref="A300:AJ300"/>
    <mergeCell ref="AK300:AP300"/>
    <mergeCell ref="AQ300:BB300"/>
    <mergeCell ref="BC300:BT300"/>
    <mergeCell ref="DX300:EJ300"/>
    <mergeCell ref="EK300:EW300"/>
    <mergeCell ref="EK299:EW299"/>
    <mergeCell ref="EX299:FJ299"/>
    <mergeCell ref="BU299:CG299"/>
    <mergeCell ref="CH299:CW299"/>
    <mergeCell ref="CX299:DJ299"/>
    <mergeCell ref="DK299:DW299"/>
    <mergeCell ref="EX298:FJ298"/>
    <mergeCell ref="BU298:CG298"/>
    <mergeCell ref="CH298:CW298"/>
    <mergeCell ref="CX298:DJ298"/>
    <mergeCell ref="DK298:DW298"/>
    <mergeCell ref="A299:AJ299"/>
    <mergeCell ref="AK299:AP299"/>
    <mergeCell ref="AQ299:BB299"/>
    <mergeCell ref="BC299:BT299"/>
    <mergeCell ref="DX299:EJ299"/>
    <mergeCell ref="A298:AJ298"/>
    <mergeCell ref="AK298:AP298"/>
    <mergeCell ref="AQ298:BB298"/>
    <mergeCell ref="BC298:BT298"/>
    <mergeCell ref="DX298:EJ298"/>
    <mergeCell ref="EK298:EW298"/>
    <mergeCell ref="EK297:EW297"/>
    <mergeCell ref="EX297:FJ297"/>
    <mergeCell ref="BU297:CG297"/>
    <mergeCell ref="CH297:CW297"/>
    <mergeCell ref="CX297:DJ297"/>
    <mergeCell ref="DK297:DW297"/>
    <mergeCell ref="EX296:FJ296"/>
    <mergeCell ref="BU296:CG296"/>
    <mergeCell ref="CH296:CW296"/>
    <mergeCell ref="CX296:DJ296"/>
    <mergeCell ref="DK296:DW296"/>
    <mergeCell ref="A297:AJ297"/>
    <mergeCell ref="AK297:AP297"/>
    <mergeCell ref="AQ297:BB297"/>
    <mergeCell ref="BC297:BT297"/>
    <mergeCell ref="DX297:EJ297"/>
    <mergeCell ref="A296:AJ296"/>
    <mergeCell ref="AK296:AP296"/>
    <mergeCell ref="AQ296:BB296"/>
    <mergeCell ref="BC296:BT296"/>
    <mergeCell ref="DX296:EJ296"/>
    <mergeCell ref="EK296:EW296"/>
    <mergeCell ref="EK295:EW295"/>
    <mergeCell ref="EX295:FJ295"/>
    <mergeCell ref="BU295:CG295"/>
    <mergeCell ref="CH295:CW295"/>
    <mergeCell ref="CX295:DJ295"/>
    <mergeCell ref="DK295:DW295"/>
    <mergeCell ref="EX294:FJ294"/>
    <mergeCell ref="BU294:CG294"/>
    <mergeCell ref="CH294:CW294"/>
    <mergeCell ref="CX294:DJ294"/>
    <mergeCell ref="DK294:DW294"/>
    <mergeCell ref="A295:AJ295"/>
    <mergeCell ref="AK295:AP295"/>
    <mergeCell ref="AQ295:BB295"/>
    <mergeCell ref="BC295:BT295"/>
    <mergeCell ref="DX295:EJ295"/>
    <mergeCell ref="A294:AJ294"/>
    <mergeCell ref="AK294:AP294"/>
    <mergeCell ref="AQ294:BB294"/>
    <mergeCell ref="BC294:BT294"/>
    <mergeCell ref="DX294:EJ294"/>
    <mergeCell ref="EK294:EW294"/>
    <mergeCell ref="EK293:EW293"/>
    <mergeCell ref="EX293:FJ293"/>
    <mergeCell ref="BU293:CG293"/>
    <mergeCell ref="CH293:CW293"/>
    <mergeCell ref="CX293:DJ293"/>
    <mergeCell ref="DK293:DW293"/>
    <mergeCell ref="EX292:FJ292"/>
    <mergeCell ref="BU292:CG292"/>
    <mergeCell ref="CH292:CW292"/>
    <mergeCell ref="CX292:DJ292"/>
    <mergeCell ref="DK292:DW292"/>
    <mergeCell ref="A293:AJ293"/>
    <mergeCell ref="AK293:AP293"/>
    <mergeCell ref="AQ293:BB293"/>
    <mergeCell ref="BC293:BT293"/>
    <mergeCell ref="DX293:EJ293"/>
    <mergeCell ref="A292:AJ292"/>
    <mergeCell ref="AK292:AP292"/>
    <mergeCell ref="AQ292:BB292"/>
    <mergeCell ref="BC292:BT292"/>
    <mergeCell ref="DX292:EJ292"/>
    <mergeCell ref="EK292:EW292"/>
    <mergeCell ref="EK291:EW291"/>
    <mergeCell ref="EX291:FJ291"/>
    <mergeCell ref="BU291:CG291"/>
    <mergeCell ref="CH291:CW291"/>
    <mergeCell ref="CX291:DJ291"/>
    <mergeCell ref="DK291:DW291"/>
    <mergeCell ref="EX290:FJ290"/>
    <mergeCell ref="BU290:CG290"/>
    <mergeCell ref="CH290:CW290"/>
    <mergeCell ref="CX290:DJ290"/>
    <mergeCell ref="DK290:DW290"/>
    <mergeCell ref="A291:AJ291"/>
    <mergeCell ref="AK291:AP291"/>
    <mergeCell ref="AQ291:BB291"/>
    <mergeCell ref="BC291:BT291"/>
    <mergeCell ref="DX291:EJ291"/>
    <mergeCell ref="A290:AJ290"/>
    <mergeCell ref="AK290:AP290"/>
    <mergeCell ref="AQ290:BB290"/>
    <mergeCell ref="BC290:BT290"/>
    <mergeCell ref="DX290:EJ290"/>
    <mergeCell ref="EK290:EW290"/>
    <mergeCell ref="EK289:EW289"/>
    <mergeCell ref="EX289:FJ289"/>
    <mergeCell ref="BU289:CG289"/>
    <mergeCell ref="CH289:CW289"/>
    <mergeCell ref="CX289:DJ289"/>
    <mergeCell ref="DK289:DW289"/>
    <mergeCell ref="EX288:FJ288"/>
    <mergeCell ref="BU288:CG288"/>
    <mergeCell ref="CH288:CW288"/>
    <mergeCell ref="CX288:DJ288"/>
    <mergeCell ref="DK288:DW288"/>
    <mergeCell ref="A289:AJ289"/>
    <mergeCell ref="AK289:AP289"/>
    <mergeCell ref="AQ289:BB289"/>
    <mergeCell ref="BC289:BT289"/>
    <mergeCell ref="DX289:EJ289"/>
    <mergeCell ref="A288:AJ288"/>
    <mergeCell ref="AK288:AP288"/>
    <mergeCell ref="AQ288:BB288"/>
    <mergeCell ref="BC288:BT288"/>
    <mergeCell ref="DX288:EJ288"/>
    <mergeCell ref="EK288:EW288"/>
    <mergeCell ref="EK287:EW287"/>
    <mergeCell ref="EX287:FJ287"/>
    <mergeCell ref="BU287:CG287"/>
    <mergeCell ref="CH287:CW287"/>
    <mergeCell ref="CX287:DJ287"/>
    <mergeCell ref="DK287:DW287"/>
    <mergeCell ref="EX286:FJ286"/>
    <mergeCell ref="BU286:CG286"/>
    <mergeCell ref="CH286:CW286"/>
    <mergeCell ref="CX286:DJ286"/>
    <mergeCell ref="DK286:DW286"/>
    <mergeCell ref="A287:AJ287"/>
    <mergeCell ref="AK287:AP287"/>
    <mergeCell ref="AQ287:BB287"/>
    <mergeCell ref="BC287:BT287"/>
    <mergeCell ref="DX287:EJ287"/>
    <mergeCell ref="A286:AJ286"/>
    <mergeCell ref="AK286:AP286"/>
    <mergeCell ref="AQ286:BB286"/>
    <mergeCell ref="BC286:BT286"/>
    <mergeCell ref="DX286:EJ286"/>
    <mergeCell ref="EK286:EW286"/>
    <mergeCell ref="EK285:EW285"/>
    <mergeCell ref="EX285:FJ285"/>
    <mergeCell ref="BU285:CG285"/>
    <mergeCell ref="CH285:CW285"/>
    <mergeCell ref="CX285:DJ285"/>
    <mergeCell ref="DK285:DW285"/>
    <mergeCell ref="EX284:FJ284"/>
    <mergeCell ref="BU284:CG284"/>
    <mergeCell ref="CH284:CW284"/>
    <mergeCell ref="CX284:DJ284"/>
    <mergeCell ref="DK284:DW284"/>
    <mergeCell ref="A285:AJ285"/>
    <mergeCell ref="AK285:AP285"/>
    <mergeCell ref="AQ285:BB285"/>
    <mergeCell ref="BC285:BT285"/>
    <mergeCell ref="DX285:EJ285"/>
    <mergeCell ref="A284:AJ284"/>
    <mergeCell ref="AK284:AP284"/>
    <mergeCell ref="AQ284:BB284"/>
    <mergeCell ref="BC284:BT284"/>
    <mergeCell ref="DX284:EJ284"/>
    <mergeCell ref="EK284:EW284"/>
    <mergeCell ref="EK283:EW283"/>
    <mergeCell ref="EX283:FJ283"/>
    <mergeCell ref="BU283:CG283"/>
    <mergeCell ref="CH283:CW283"/>
    <mergeCell ref="CX283:DJ283"/>
    <mergeCell ref="DK283:DW283"/>
    <mergeCell ref="EX282:FJ282"/>
    <mergeCell ref="BU282:CG282"/>
    <mergeCell ref="CH282:CW282"/>
    <mergeCell ref="CX282:DJ282"/>
    <mergeCell ref="DK282:DW282"/>
    <mergeCell ref="A283:AJ283"/>
    <mergeCell ref="AK283:AP283"/>
    <mergeCell ref="AQ283:BB283"/>
    <mergeCell ref="BC283:BT283"/>
    <mergeCell ref="DX283:EJ283"/>
    <mergeCell ref="A282:AJ282"/>
    <mergeCell ref="AK282:AP282"/>
    <mergeCell ref="AQ282:BB282"/>
    <mergeCell ref="BC282:BT282"/>
    <mergeCell ref="DX282:EJ282"/>
    <mergeCell ref="EK282:EW282"/>
    <mergeCell ref="EK281:EW281"/>
    <mergeCell ref="EX281:FJ281"/>
    <mergeCell ref="BU281:CG281"/>
    <mergeCell ref="CH281:CW281"/>
    <mergeCell ref="CX281:DJ281"/>
    <mergeCell ref="DK281:DW281"/>
    <mergeCell ref="EX280:FJ280"/>
    <mergeCell ref="BU280:CG280"/>
    <mergeCell ref="CH280:CW280"/>
    <mergeCell ref="CX280:DJ280"/>
    <mergeCell ref="DK280:DW280"/>
    <mergeCell ref="A281:AJ281"/>
    <mergeCell ref="AK281:AP281"/>
    <mergeCell ref="AQ281:BB281"/>
    <mergeCell ref="BC281:BT281"/>
    <mergeCell ref="DX281:EJ281"/>
    <mergeCell ref="A280:AJ280"/>
    <mergeCell ref="AK280:AP280"/>
    <mergeCell ref="AQ280:BB280"/>
    <mergeCell ref="BC280:BT280"/>
    <mergeCell ref="DX280:EJ280"/>
    <mergeCell ref="EK280:EW280"/>
    <mergeCell ref="EK279:EW279"/>
    <mergeCell ref="EX279:FJ279"/>
    <mergeCell ref="BU279:CG279"/>
    <mergeCell ref="CH279:CW279"/>
    <mergeCell ref="CX279:DJ279"/>
    <mergeCell ref="DK279:DW279"/>
    <mergeCell ref="EX278:FJ278"/>
    <mergeCell ref="BU278:CG278"/>
    <mergeCell ref="CH278:CW278"/>
    <mergeCell ref="CX278:DJ278"/>
    <mergeCell ref="DK278:DW278"/>
    <mergeCell ref="A279:AJ279"/>
    <mergeCell ref="AK279:AP279"/>
    <mergeCell ref="AQ279:BB279"/>
    <mergeCell ref="BC279:BT279"/>
    <mergeCell ref="DX279:EJ279"/>
    <mergeCell ref="A278:AJ278"/>
    <mergeCell ref="AK278:AP278"/>
    <mergeCell ref="AQ278:BB278"/>
    <mergeCell ref="BC278:BT278"/>
    <mergeCell ref="DX278:EJ278"/>
    <mergeCell ref="EK278:EW278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CX90:DJ90"/>
    <mergeCell ref="A91:AJ91"/>
    <mergeCell ref="AK91:AP91"/>
    <mergeCell ref="AQ91:BB91"/>
    <mergeCell ref="BC91:BT91"/>
    <mergeCell ref="DX91:EJ91"/>
    <mergeCell ref="EK90:EW90"/>
    <mergeCell ref="EX90:FJ90"/>
    <mergeCell ref="A90:AJ90"/>
    <mergeCell ref="AK90:AP90"/>
    <mergeCell ref="AQ90:BB90"/>
    <mergeCell ref="BC90:BT90"/>
    <mergeCell ref="BU90:CG90"/>
    <mergeCell ref="DK90:DW90"/>
    <mergeCell ref="DX90:EJ90"/>
    <mergeCell ref="CH90:CW90"/>
    <mergeCell ref="CH89:CW89"/>
    <mergeCell ref="CX89:DJ89"/>
    <mergeCell ref="DK89:DW89"/>
    <mergeCell ref="DX89:EJ89"/>
    <mergeCell ref="EK89:EW89"/>
    <mergeCell ref="EX89:FJ89"/>
    <mergeCell ref="CX88:DJ88"/>
    <mergeCell ref="DK88:DW88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A88:AJ88"/>
    <mergeCell ref="AK88:AP88"/>
    <mergeCell ref="AQ88:BB88"/>
    <mergeCell ref="BC88:BT88"/>
    <mergeCell ref="BU88:CG88"/>
    <mergeCell ref="CH88:CW88"/>
    <mergeCell ref="A85:FJ85"/>
    <mergeCell ref="A86:AJ87"/>
    <mergeCell ref="AK86:AP87"/>
    <mergeCell ref="AQ86:BB87"/>
    <mergeCell ref="BC86:BT87"/>
    <mergeCell ref="EX87:FJ87"/>
    <mergeCell ref="BU86:CG87"/>
    <mergeCell ref="CH86:EJ86"/>
    <mergeCell ref="EK86:FJ86"/>
    <mergeCell ref="CH87:CW87"/>
    <mergeCell ref="CX87:DJ87"/>
    <mergeCell ref="DK87:DW87"/>
    <mergeCell ref="DX87:EJ87"/>
    <mergeCell ref="EK87:EW87"/>
    <mergeCell ref="ET73:FJ73"/>
    <mergeCell ref="CF74:CV74"/>
    <mergeCell ref="CW74:DM74"/>
    <mergeCell ref="DN74:ED74"/>
    <mergeCell ref="EE74:ES74"/>
    <mergeCell ref="A74:AM74"/>
    <mergeCell ref="AN74:AS74"/>
    <mergeCell ref="AT74:BI74"/>
    <mergeCell ref="BJ74:CE74"/>
    <mergeCell ref="ET74:FJ74"/>
    <mergeCell ref="CF73:CV73"/>
    <mergeCell ref="CW73:DM73"/>
    <mergeCell ref="DN73:ED73"/>
    <mergeCell ref="EE73:ES73"/>
    <mergeCell ref="A73:AM73"/>
    <mergeCell ref="AN73:AS73"/>
    <mergeCell ref="AT73:BI73"/>
    <mergeCell ref="BJ73:CE73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rep:2.55.0.49</dc:description>
  <cp:lastModifiedBy>raifo10</cp:lastModifiedBy>
  <dcterms:created xsi:type="dcterms:W3CDTF">2023-01-30T07:07:28Z</dcterms:created>
  <dcterms:modified xsi:type="dcterms:W3CDTF">2023-01-30T07:07:28Z</dcterms:modified>
</cp:coreProperties>
</file>