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95"/>
  </bookViews>
  <sheets>
    <sheet name="Лист1" sheetId="1" r:id="rId1"/>
  </sheets>
  <definedNames>
    <definedName name="table1" localSheetId="0">Лист1!#REF!</definedName>
  </definedNames>
  <calcPr calcId="152511"/>
</workbook>
</file>

<file path=xl/calcChain.xml><?xml version="1.0" encoding="utf-8"?>
<calcChain xmlns="http://schemas.openxmlformats.org/spreadsheetml/2006/main">
  <c r="E14" i="1" l="1"/>
  <c r="E9" i="1"/>
  <c r="C57" i="1" l="1"/>
  <c r="E57" i="1" s="1"/>
  <c r="E55" i="1"/>
  <c r="E33" i="1"/>
  <c r="D35" i="1"/>
  <c r="D37" i="1" s="1"/>
  <c r="C35" i="1"/>
  <c r="E45" i="1"/>
  <c r="E46" i="1"/>
  <c r="E47" i="1"/>
  <c r="E48" i="1"/>
  <c r="E49" i="1"/>
  <c r="E50" i="1"/>
  <c r="E51" i="1"/>
  <c r="E52" i="1"/>
  <c r="E53" i="1"/>
  <c r="E54" i="1"/>
  <c r="E56" i="1"/>
  <c r="E44" i="1"/>
  <c r="E6" i="1"/>
  <c r="E7" i="1"/>
  <c r="E8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4" i="1"/>
  <c r="E5" i="1"/>
  <c r="E35" i="1" l="1"/>
  <c r="C37" i="1"/>
</calcChain>
</file>

<file path=xl/sharedStrings.xml><?xml version="1.0" encoding="utf-8"?>
<sst xmlns="http://schemas.openxmlformats.org/spreadsheetml/2006/main" count="58" uniqueCount="54">
  <si>
    <t>на 01.01.2023 г.</t>
  </si>
  <si>
    <t>Наименование</t>
  </si>
  <si>
    <t>План</t>
  </si>
  <si>
    <t>Факт</t>
  </si>
  <si>
    <t>% исполнения</t>
  </si>
  <si>
    <t>Налоговые доходы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</si>
  <si>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</si>
  <si>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</si>
  <si>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</si>
  <si>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</si>
  <si>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</si>
  <si>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</t>
  </si>
  <si>
    <t>Налог на имущество физических лиц</t>
  </si>
  <si>
    <t>Земельный налог</t>
  </si>
  <si>
    <t>Налог на добычу полезных ископаемых</t>
  </si>
  <si>
    <t>Государственная пошлина</t>
  </si>
  <si>
    <t>Неналоговые доходы</t>
  </si>
  <si>
    <t>Аренда земельных участков</t>
  </si>
  <si>
    <t>Аренда имущества</t>
  </si>
  <si>
    <t>Плата за негативное воздействие на окружающую среду</t>
  </si>
  <si>
    <t>Доходы от компенсации затрат государства</t>
  </si>
  <si>
    <t>Продажа имущества</t>
  </si>
  <si>
    <t>Продажа земельных участков</t>
  </si>
  <si>
    <t>Штрафы</t>
  </si>
  <si>
    <t>Самообложение</t>
  </si>
  <si>
    <t>Налоговые и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</si>
  <si>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</si>
  <si>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</si>
  <si>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</si>
  <si>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</si>
  <si>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</si>
  <si>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</si>
  <si>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</si>
  <si>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</t>
  </si>
  <si>
    <t>ИТОГО ДОХОДЫ</t>
  </si>
  <si>
    <t>ДЕФИЦИТ (-) /ПРОФИЦИТ (+)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</si>
  <si>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</si>
  <si>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</si>
  <si>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</si>
  <si>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</si>
  <si>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</si>
  <si>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</si>
  <si>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</si>
  <si>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</si>
  <si>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Здравоохраниение</t>
  </si>
  <si>
    <t>Социальная политика</t>
  </si>
  <si>
    <t>Физическая культура и спорт</t>
  </si>
  <si>
    <t>Межбюджетные трансферты общего характера</t>
  </si>
  <si>
    <t>ИТОГО РАСХОДЫ</t>
  </si>
  <si>
    <t xml:space="preserve">Анализ исполнения доходной части консолидированного бюджета </t>
  </si>
  <si>
    <t xml:space="preserve">Анализ исполнения расходной части консолидированного бюджета </t>
  </si>
  <si>
    <t>Возвраты остатков субсидий</t>
  </si>
  <si>
    <t>Средства массовой информации</t>
  </si>
  <si>
    <t>в тыс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</si>
</sst>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EFEFEF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0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D35" sqref="D35"/>
    </sheetView>
  </sheetViews>
  <sheetFormatPr defaultRowHeight="15" x14ac:dyDescent="0.25"/>
  <cols>
    <col min="2" max="2" width="42.140625" customWidth="1"/>
    <col min="3" max="3" width="15.5703125" customWidth="1"/>
    <col min="4" max="4" width="20.5703125" customWidth="1"/>
    <col min="5" max="5" width="22.140625" customWidth="1"/>
  </cols>
  <sheetData>
    <row r="1" spans="1:6" ht="18" thickBot="1" x14ac:dyDescent="0.3">
      <c r="A1" t="s">
        <v>53</v>
      </c>
      <c r="B1" s="15" t="s">
        <v>49</v>
      </c>
      <c r="C1" s="16"/>
      <c r="D1" s="16"/>
      <c r="E1" s="16"/>
      <c r="F1" s="17"/>
    </row>
    <row r="2" spans="1:6" ht="18" thickBot="1" x14ac:dyDescent="0.3">
      <c r="B2" s="2"/>
      <c r="C2" s="2"/>
      <c r="D2" s="2"/>
      <c r="E2" s="2"/>
      <c r="F2" s="1"/>
    </row>
    <row r="3" spans="1:6" ht="18" thickBot="1" x14ac:dyDescent="0.3">
      <c r="B3" s="18" t="s">
        <v>0</v>
      </c>
      <c r="C3" s="19"/>
      <c r="D3" s="19"/>
      <c r="E3" s="20"/>
      <c r="F3" s="21"/>
    </row>
    <row r="4" spans="1:6" ht="18" thickBot="1" x14ac:dyDescent="0.3">
      <c r="B4" s="3" t="s">
        <v>1</v>
      </c>
      <c r="C4" s="3" t="s">
        <v>2</v>
      </c>
      <c r="D4" s="8" t="s">
        <v>3</v>
      </c>
      <c r="E4" s="10" t="s">
        <v>4</v>
      </c>
      <c r="F4" s="9"/>
    </row>
    <row r="5" spans="1:6" ht="18" thickBot="1" x14ac:dyDescent="0.3">
      <c r="B5" s="4" t="s">
        <v>5</v>
      </c>
      <c r="C5" s="5">
        <v>280565.7</v>
      </c>
      <c r="D5" s="5">
        <v>305708</v>
      </c>
      <c r="E5" s="11">
        <f>D5/C5*100</f>
        <v>108.96128785521537</v>
      </c>
      <c r="F5" s="1"/>
    </row>
    <row r="6" spans="1:6" ht="18" thickBot="1" x14ac:dyDescent="0.3">
      <c r="B6" s="6" t="s">
        <v>6</v>
      </c>
      <c r="C6" s="7">
        <v>218602.3</v>
      </c>
      <c r="D6" s="7">
        <v>237822.5</v>
      </c>
      <c r="E6" s="11">
        <f t="shared" ref="E6:E35" si="0">D6/C6*100</f>
        <v>108.79231371307623</v>
      </c>
      <c r="F6" s="1"/>
    </row>
    <row r="7" spans="1:6" ht="18" thickBot="1" x14ac:dyDescent="0.3">
      <c r="B7" s="6" t="s">
        <v>7</v>
      </c>
      <c r="C7" s="7">
        <v>22900</v>
      </c>
      <c r="D7" s="7">
        <v>23027</v>
      </c>
      <c r="E7" s="11">
        <f t="shared" si="0"/>
        <v>100.55458515283844</v>
      </c>
      <c r="F7" s="1"/>
    </row>
    <row r="8" spans="1:6" ht="35.25" thickBot="1" x14ac:dyDescent="0.3">
      <c r="B8" s="6" t="s">
        <v>8</v>
      </c>
      <c r="C8" s="7">
        <v>11056</v>
      </c>
      <c r="D8" s="7">
        <v>11302.2</v>
      </c>
      <c r="E8" s="11">
        <f t="shared" si="0"/>
        <v>102.22684515195371</v>
      </c>
      <c r="F8" s="1"/>
    </row>
    <row r="9" spans="1:6" ht="18" thickBot="1" x14ac:dyDescent="0.3">
      <c r="B9" s="6" t="s">
        <v>9</v>
      </c>
      <c r="C9" s="7">
        <v>0</v>
      </c>
      <c r="D9" s="7">
        <v>316.8</v>
      </c>
      <c r="E9" s="11" t="e">
        <f t="shared" si="0"/>
        <v>#DIV/0!</v>
      </c>
      <c r="F9" s="1"/>
    </row>
    <row r="10" spans="1:6" ht="35.25" thickBot="1" x14ac:dyDescent="0.3">
      <c r="B10" s="6" t="s">
        <v>10</v>
      </c>
      <c r="C10" s="7">
        <v>1296</v>
      </c>
      <c r="D10" s="7">
        <v>1234.3</v>
      </c>
      <c r="E10" s="11">
        <f t="shared" si="0"/>
        <v>95.239197530864189</v>
      </c>
      <c r="F10" s="1"/>
    </row>
    <row r="11" spans="1:6" ht="18" thickBot="1" x14ac:dyDescent="0.3">
      <c r="B11" s="6" t="s">
        <v>11</v>
      </c>
      <c r="C11" s="7">
        <v>1952</v>
      </c>
      <c r="D11" s="7">
        <v>2021.6</v>
      </c>
      <c r="E11" s="11">
        <f t="shared" si="0"/>
        <v>103.56557377049181</v>
      </c>
      <c r="F11" s="1"/>
    </row>
    <row r="12" spans="1:6" ht="35.25" thickBot="1" x14ac:dyDescent="0.3">
      <c r="B12" s="6" t="s">
        <v>12</v>
      </c>
      <c r="C12" s="7">
        <v>4558</v>
      </c>
      <c r="D12" s="7">
        <v>4652.2</v>
      </c>
      <c r="E12" s="11">
        <f t="shared" si="0"/>
        <v>102.06669591926283</v>
      </c>
      <c r="F12" s="1"/>
    </row>
    <row r="13" spans="1:6" ht="18" thickBot="1" x14ac:dyDescent="0.3">
      <c r="B13" s="6" t="s">
        <v>13</v>
      </c>
      <c r="C13" s="7">
        <v>18352</v>
      </c>
      <c r="D13" s="7">
        <v>23235</v>
      </c>
      <c r="E13" s="11">
        <f t="shared" si="0"/>
        <v>126.60745422842197</v>
      </c>
      <c r="F13" s="1"/>
    </row>
    <row r="14" spans="1:6" ht="35.25" thickBot="1" x14ac:dyDescent="0.3">
      <c r="B14" s="6" t="s">
        <v>14</v>
      </c>
      <c r="C14" s="7">
        <v>0</v>
      </c>
      <c r="D14" s="7">
        <v>0</v>
      </c>
      <c r="E14" s="11" t="e">
        <f t="shared" si="0"/>
        <v>#DIV/0!</v>
      </c>
      <c r="F14" s="1"/>
    </row>
    <row r="15" spans="1:6" ht="18" thickBot="1" x14ac:dyDescent="0.3">
      <c r="B15" s="6" t="s">
        <v>15</v>
      </c>
      <c r="C15" s="7">
        <v>1849.4</v>
      </c>
      <c r="D15" s="7">
        <v>2096.4</v>
      </c>
      <c r="E15" s="11">
        <f t="shared" si="0"/>
        <v>113.35568292419163</v>
      </c>
      <c r="F15" s="1"/>
    </row>
    <row r="16" spans="1:6" ht="18" thickBot="1" x14ac:dyDescent="0.3">
      <c r="B16" s="4" t="s">
        <v>16</v>
      </c>
      <c r="C16" s="5">
        <v>19888.5</v>
      </c>
      <c r="D16" s="5">
        <v>31845.599999999999</v>
      </c>
      <c r="E16" s="11">
        <f t="shared" si="0"/>
        <v>160.1206727505845</v>
      </c>
      <c r="F16" s="1"/>
    </row>
    <row r="17" spans="2:6" ht="18" thickBot="1" x14ac:dyDescent="0.3">
      <c r="B17" s="6" t="s">
        <v>17</v>
      </c>
      <c r="C17" s="7">
        <v>3738</v>
      </c>
      <c r="D17" s="7">
        <v>6657.8</v>
      </c>
      <c r="E17" s="11">
        <f t="shared" si="0"/>
        <v>178.11128945960405</v>
      </c>
      <c r="F17" s="1"/>
    </row>
    <row r="18" spans="2:6" ht="18" thickBot="1" x14ac:dyDescent="0.3">
      <c r="B18" s="6" t="s">
        <v>18</v>
      </c>
      <c r="C18" s="7">
        <v>4053.5</v>
      </c>
      <c r="D18" s="7">
        <v>4516.8999999999996</v>
      </c>
      <c r="E18" s="11">
        <f t="shared" si="0"/>
        <v>111.43209571974835</v>
      </c>
      <c r="F18" s="1"/>
    </row>
    <row r="19" spans="2:6" ht="35.25" thickBot="1" x14ac:dyDescent="0.3">
      <c r="B19" s="6" t="s">
        <v>19</v>
      </c>
      <c r="C19" s="7">
        <v>12</v>
      </c>
      <c r="D19" s="7">
        <v>1029.0999999999999</v>
      </c>
      <c r="E19" s="11">
        <f t="shared" si="0"/>
        <v>8575.8333333333321</v>
      </c>
      <c r="F19" s="1"/>
    </row>
    <row r="20" spans="2:6" ht="35.25" thickBot="1" x14ac:dyDescent="0.3">
      <c r="B20" s="6" t="s">
        <v>20</v>
      </c>
      <c r="C20" s="7">
        <v>4176.5</v>
      </c>
      <c r="D20" s="7">
        <v>4276.8999999999996</v>
      </c>
      <c r="E20" s="11">
        <f t="shared" si="0"/>
        <v>102.40392673291032</v>
      </c>
      <c r="F20" s="1"/>
    </row>
    <row r="21" spans="2:6" ht="18" thickBot="1" x14ac:dyDescent="0.3">
      <c r="B21" s="6" t="s">
        <v>21</v>
      </c>
      <c r="C21" s="7">
        <v>9</v>
      </c>
      <c r="D21" s="7">
        <v>2320.3000000000002</v>
      </c>
      <c r="E21" s="11">
        <f t="shared" si="0"/>
        <v>25781.111111111113</v>
      </c>
      <c r="F21" s="1"/>
    </row>
    <row r="22" spans="2:6" ht="18" thickBot="1" x14ac:dyDescent="0.3">
      <c r="B22" s="6" t="s">
        <v>22</v>
      </c>
      <c r="C22" s="7">
        <v>2428</v>
      </c>
      <c r="D22" s="7">
        <v>7507.3</v>
      </c>
      <c r="E22" s="11">
        <f t="shared" si="0"/>
        <v>309.19686985172984</v>
      </c>
      <c r="F22" s="1"/>
    </row>
    <row r="23" spans="2:6" ht="18" thickBot="1" x14ac:dyDescent="0.3">
      <c r="B23" s="6" t="s">
        <v>23</v>
      </c>
      <c r="C23" s="7">
        <v>485</v>
      </c>
      <c r="D23" s="7">
        <v>530.29999999999995</v>
      </c>
      <c r="E23" s="11">
        <f t="shared" si="0"/>
        <v>109.34020618556698</v>
      </c>
      <c r="F23" s="1"/>
    </row>
    <row r="24" spans="2:6" ht="18" thickBot="1" x14ac:dyDescent="0.3">
      <c r="B24" s="6" t="s">
        <v>24</v>
      </c>
      <c r="C24" s="7">
        <v>4986.5</v>
      </c>
      <c r="D24" s="7">
        <v>5007</v>
      </c>
      <c r="E24" s="11">
        <f t="shared" si="0"/>
        <v>100.41110999699188</v>
      </c>
      <c r="F24" s="1"/>
    </row>
    <row r="25" spans="2:6" ht="35.25" thickBot="1" x14ac:dyDescent="0.3">
      <c r="B25" s="4" t="s">
        <v>25</v>
      </c>
      <c r="C25" s="5">
        <v>300454.2</v>
      </c>
      <c r="D25" s="5">
        <v>337553.6</v>
      </c>
      <c r="E25" s="11">
        <f t="shared" si="0"/>
        <v>112.34777213964723</v>
      </c>
      <c r="F25" s="1"/>
    </row>
    <row r="26" spans="2:6" ht="18" thickBot="1" x14ac:dyDescent="0.3">
      <c r="B26" s="4" t="s">
        <v>26</v>
      </c>
      <c r="C26" s="12">
        <v>533109.80000000005</v>
      </c>
      <c r="D26" s="12">
        <v>545634.19999999995</v>
      </c>
      <c r="E26" s="11">
        <f t="shared" si="0"/>
        <v>102.3493096544089</v>
      </c>
      <c r="F26" s="1"/>
    </row>
    <row r="27" spans="2:6" ht="18" thickBot="1" x14ac:dyDescent="0.3">
      <c r="B27" s="6" t="s">
        <v>27</v>
      </c>
      <c r="C27" s="13">
        <v>2063.4</v>
      </c>
      <c r="D27" s="13">
        <v>2063.4</v>
      </c>
      <c r="E27" s="11">
        <f t="shared" si="0"/>
        <v>100</v>
      </c>
      <c r="F27" s="1"/>
    </row>
    <row r="28" spans="2:6" ht="18" thickBot="1" x14ac:dyDescent="0.3">
      <c r="B28" s="6" t="s">
        <v>28</v>
      </c>
      <c r="C28" s="13">
        <v>287928</v>
      </c>
      <c r="D28" s="13">
        <v>287927.90000000002</v>
      </c>
      <c r="E28" s="11">
        <f t="shared" si="0"/>
        <v>99.999965269095057</v>
      </c>
      <c r="F28" s="1"/>
    </row>
    <row r="29" spans="2:6" ht="18" thickBot="1" x14ac:dyDescent="0.3">
      <c r="B29" s="6" t="s">
        <v>29</v>
      </c>
      <c r="C29" s="13">
        <v>183198.9</v>
      </c>
      <c r="D29" s="13">
        <v>183198.9</v>
      </c>
      <c r="E29" s="11">
        <f t="shared" si="0"/>
        <v>100</v>
      </c>
      <c r="F29" s="1"/>
    </row>
    <row r="30" spans="2:6" ht="18" thickBot="1" x14ac:dyDescent="0.3">
      <c r="B30" s="6" t="s">
        <v>30</v>
      </c>
      <c r="C30" s="13">
        <v>91124.1</v>
      </c>
      <c r="D30" s="13">
        <v>90967.7</v>
      </c>
      <c r="E30" s="11">
        <f t="shared" si="0"/>
        <v>99.828365931734837</v>
      </c>
      <c r="F30" s="1"/>
    </row>
    <row r="31" spans="2:6" ht="52.5" thickBot="1" x14ac:dyDescent="0.3">
      <c r="B31" s="6" t="s">
        <v>31</v>
      </c>
      <c r="C31" s="13">
        <v>0</v>
      </c>
      <c r="D31" s="13">
        <v>12411.7</v>
      </c>
      <c r="E31" s="11"/>
      <c r="F31" s="1"/>
    </row>
    <row r="32" spans="2:6" ht="35.25" thickBot="1" x14ac:dyDescent="0.3">
      <c r="B32" s="6" t="s">
        <v>32</v>
      </c>
      <c r="C32" s="13">
        <v>250</v>
      </c>
      <c r="D32" s="13">
        <v>250</v>
      </c>
      <c r="E32" s="11">
        <f t="shared" si="0"/>
        <v>100</v>
      </c>
      <c r="F32" s="1"/>
    </row>
    <row r="33" spans="2:6" ht="18" thickBot="1" x14ac:dyDescent="0.3">
      <c r="B33" s="6" t="s">
        <v>51</v>
      </c>
      <c r="C33" s="13">
        <v>730.8</v>
      </c>
      <c r="D33" s="13">
        <v>1000</v>
      </c>
      <c r="E33" s="11">
        <f t="shared" si="0"/>
        <v>136.83634373289547</v>
      </c>
      <c r="F33" s="1"/>
    </row>
    <row r="34" spans="2:6" ht="18" thickBot="1" x14ac:dyDescent="0.3">
      <c r="B34" s="6" t="s">
        <v>33</v>
      </c>
      <c r="C34" s="13">
        <v>-32185.4</v>
      </c>
      <c r="D34" s="13">
        <v>-32185.4</v>
      </c>
      <c r="E34" s="11">
        <f t="shared" si="0"/>
        <v>100</v>
      </c>
      <c r="F34" s="1"/>
    </row>
    <row r="35" spans="2:6" ht="18" thickBot="1" x14ac:dyDescent="0.3">
      <c r="B35" s="4" t="s">
        <v>34</v>
      </c>
      <c r="C35" s="12">
        <f>C25+C26</f>
        <v>833564</v>
      </c>
      <c r="D35" s="12">
        <f>D25+D26</f>
        <v>883187.79999999993</v>
      </c>
      <c r="E35" s="11">
        <f t="shared" si="0"/>
        <v>105.95320815198352</v>
      </c>
      <c r="F35" s="1"/>
    </row>
    <row r="36" spans="2:6" ht="18" thickBot="1" x14ac:dyDescent="0.3">
      <c r="B36" s="4"/>
      <c r="C36" s="14"/>
      <c r="D36" s="14"/>
      <c r="E36" s="4"/>
      <c r="F36" s="1"/>
    </row>
    <row r="37" spans="2:6" ht="18" thickBot="1" x14ac:dyDescent="0.3">
      <c r="B37" s="4" t="s">
        <v>35</v>
      </c>
      <c r="C37" s="12">
        <f>C35-C57</f>
        <v>-90261.599999999977</v>
      </c>
      <c r="D37" s="12">
        <f>D35-D57</f>
        <v>2631.3999999999069</v>
      </c>
      <c r="E37" s="4"/>
      <c r="F37" s="1"/>
    </row>
    <row r="40" spans="2:6" ht="15.75" thickBot="1" x14ac:dyDescent="0.3"/>
    <row r="41" spans="2:6" ht="18" thickBot="1" x14ac:dyDescent="0.3">
      <c r="B41" s="15" t="s">
        <v>50</v>
      </c>
      <c r="C41" s="16"/>
      <c r="D41" s="16"/>
      <c r="E41" s="16"/>
      <c r="F41" s="17"/>
    </row>
    <row r="42" spans="2:6" ht="18" thickBot="1" x14ac:dyDescent="0.3">
      <c r="B42" s="18" t="s">
        <v>0</v>
      </c>
      <c r="C42" s="19"/>
      <c r="D42" s="19"/>
      <c r="E42" s="20"/>
      <c r="F42" s="21"/>
    </row>
    <row r="43" spans="2:6" ht="18" thickBot="1" x14ac:dyDescent="0.3">
      <c r="B43" s="3"/>
      <c r="C43" s="3" t="s">
        <v>2</v>
      </c>
      <c r="D43" s="8" t="s">
        <v>3</v>
      </c>
      <c r="E43" s="10" t="s">
        <v>4</v>
      </c>
      <c r="F43" s="9"/>
    </row>
    <row r="44" spans="2:6" ht="18" thickBot="1" x14ac:dyDescent="0.3">
      <c r="B44" s="6" t="s">
        <v>36</v>
      </c>
      <c r="C44" s="7">
        <v>120529.60000000001</v>
      </c>
      <c r="D44" s="7">
        <v>118662.3</v>
      </c>
      <c r="E44" s="11">
        <f>D44/C44*100</f>
        <v>98.450754005655043</v>
      </c>
      <c r="F44" s="1"/>
    </row>
    <row r="45" spans="2:6" ht="18" thickBot="1" x14ac:dyDescent="0.3">
      <c r="B45" s="6" t="s">
        <v>37</v>
      </c>
      <c r="C45" s="7">
        <v>2478.1</v>
      </c>
      <c r="D45" s="7">
        <v>2478.1</v>
      </c>
      <c r="E45" s="11">
        <f t="shared" ref="E45:E57" si="1">D45/C45*100</f>
        <v>100</v>
      </c>
      <c r="F45" s="1"/>
    </row>
    <row r="46" spans="2:6" ht="35.25" thickBot="1" x14ac:dyDescent="0.3">
      <c r="B46" s="6" t="s">
        <v>38</v>
      </c>
      <c r="C46" s="7">
        <v>3328.6</v>
      </c>
      <c r="D46" s="7">
        <v>3155.9</v>
      </c>
      <c r="E46" s="11">
        <f t="shared" si="1"/>
        <v>94.811632518175813</v>
      </c>
      <c r="F46" s="1"/>
    </row>
    <row r="47" spans="2:6" ht="18" thickBot="1" x14ac:dyDescent="0.3">
      <c r="B47" s="6" t="s">
        <v>39</v>
      </c>
      <c r="C47" s="7">
        <v>47786.8</v>
      </c>
      <c r="D47" s="7">
        <v>42662.2</v>
      </c>
      <c r="E47" s="11">
        <f t="shared" si="1"/>
        <v>89.276118091188351</v>
      </c>
      <c r="F47" s="1"/>
    </row>
    <row r="48" spans="2:6" ht="18" thickBot="1" x14ac:dyDescent="0.3">
      <c r="B48" s="6" t="s">
        <v>40</v>
      </c>
      <c r="C48" s="7">
        <v>72415.3</v>
      </c>
      <c r="D48" s="7">
        <v>69316.600000000006</v>
      </c>
      <c r="E48" s="11">
        <f t="shared" si="1"/>
        <v>95.720931902512319</v>
      </c>
      <c r="F48" s="1"/>
    </row>
    <row r="49" spans="2:6" ht="18" thickBot="1" x14ac:dyDescent="0.3">
      <c r="B49" s="6" t="s">
        <v>41</v>
      </c>
      <c r="C49" s="7">
        <v>2467</v>
      </c>
      <c r="D49" s="7">
        <v>492</v>
      </c>
      <c r="E49" s="11">
        <f t="shared" si="1"/>
        <v>19.943250912038913</v>
      </c>
      <c r="F49" s="1"/>
    </row>
    <row r="50" spans="2:6" ht="18" thickBot="1" x14ac:dyDescent="0.3">
      <c r="B50" s="6" t="s">
        <v>42</v>
      </c>
      <c r="C50" s="7">
        <v>445742.3</v>
      </c>
      <c r="D50" s="7">
        <v>433588.4</v>
      </c>
      <c r="E50" s="11">
        <f t="shared" si="1"/>
        <v>97.27333483943525</v>
      </c>
      <c r="F50" s="1"/>
    </row>
    <row r="51" spans="2:6" ht="18" thickBot="1" x14ac:dyDescent="0.3">
      <c r="B51" s="6" t="s">
        <v>43</v>
      </c>
      <c r="C51" s="7">
        <v>142520.29999999999</v>
      </c>
      <c r="D51" s="7">
        <v>133849.20000000001</v>
      </c>
      <c r="E51" s="11">
        <f t="shared" si="1"/>
        <v>93.915884263504935</v>
      </c>
      <c r="F51" s="1"/>
    </row>
    <row r="52" spans="2:6" ht="18" thickBot="1" x14ac:dyDescent="0.3">
      <c r="B52" s="6" t="s">
        <v>44</v>
      </c>
      <c r="C52" s="7">
        <v>327.8</v>
      </c>
      <c r="D52" s="7">
        <v>275.39999999999998</v>
      </c>
      <c r="E52" s="11">
        <f t="shared" si="1"/>
        <v>84.014643075045754</v>
      </c>
      <c r="F52" s="1"/>
    </row>
    <row r="53" spans="2:6" ht="18" thickBot="1" x14ac:dyDescent="0.3">
      <c r="B53" s="6" t="s">
        <v>45</v>
      </c>
      <c r="C53" s="7">
        <v>18729.3</v>
      </c>
      <c r="D53" s="7">
        <v>13768.7</v>
      </c>
      <c r="E53" s="11">
        <f t="shared" si="1"/>
        <v>73.514226372582002</v>
      </c>
      <c r="F53" s="1"/>
    </row>
    <row r="54" spans="2:6" ht="18" thickBot="1" x14ac:dyDescent="0.3">
      <c r="B54" s="6" t="s">
        <v>46</v>
      </c>
      <c r="C54" s="7">
        <v>64875.7</v>
      </c>
      <c r="D54" s="7">
        <v>59682.8</v>
      </c>
      <c r="E54" s="11">
        <f t="shared" si="1"/>
        <v>91.995616232271871</v>
      </c>
      <c r="F54" s="1"/>
    </row>
    <row r="55" spans="2:6" ht="18" thickBot="1" x14ac:dyDescent="0.3">
      <c r="B55" s="6" t="s">
        <v>52</v>
      </c>
      <c r="C55" s="7">
        <v>2423.6999999999998</v>
      </c>
      <c r="D55" s="7">
        <v>2423.6999999999998</v>
      </c>
      <c r="E55" s="11">
        <f t="shared" si="1"/>
        <v>100</v>
      </c>
      <c r="F55" s="1"/>
    </row>
    <row r="56" spans="2:6" ht="35.25" thickBot="1" x14ac:dyDescent="0.3">
      <c r="B56" s="6" t="s">
        <v>47</v>
      </c>
      <c r="C56" s="7">
        <v>201.1</v>
      </c>
      <c r="D56" s="7">
        <v>201.1</v>
      </c>
      <c r="E56" s="11">
        <f t="shared" si="1"/>
        <v>100</v>
      </c>
      <c r="F56" s="1"/>
    </row>
    <row r="57" spans="2:6" ht="18" thickBot="1" x14ac:dyDescent="0.3">
      <c r="B57" s="4" t="s">
        <v>48</v>
      </c>
      <c r="C57" s="5">
        <f>SUM(C44:C56)</f>
        <v>923825.6</v>
      </c>
      <c r="D57" s="5">
        <v>880556.4</v>
      </c>
      <c r="E57" s="11">
        <f t="shared" si="1"/>
        <v>95.316302124556856</v>
      </c>
      <c r="F57" s="1"/>
    </row>
  </sheetData>
  <mergeCells count="4">
    <mergeCell ref="B1:F1"/>
    <mergeCell ref="B3:F3"/>
    <mergeCell ref="B41:F41"/>
    <mergeCell ref="B42:F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2023-03-01T11:29:06Z</dcterms:modified>
</cp:coreProperties>
</file>